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veen Mishra\Desktop\Sunita\Excel Practic AI Data\"/>
    </mc:Choice>
  </mc:AlternateContent>
  <xr:revisionPtr revIDLastSave="0" documentId="13_ncr:1_{B42D59F3-F9DA-4AD0-A58A-FF75C9F3BA54}" xr6:coauthVersionLast="47" xr6:coauthVersionMax="47" xr10:uidLastSave="{00000000-0000-0000-0000-000000000000}"/>
  <bookViews>
    <workbookView xWindow="28680" yWindow="-120" windowWidth="29040" windowHeight="15720" activeTab="6" xr2:uid="{08BF48EA-C77D-4831-A4DE-5E9C47C9BE4A}"/>
  </bookViews>
  <sheets>
    <sheet name="Defect Pareto" sheetId="1" r:id="rId1"/>
    <sheet name="Waterfall Chart" sheetId="2" r:id="rId2"/>
    <sheet name="Production Length" sheetId="3" r:id="rId3"/>
    <sheet name="Histogram data" sheetId="4" r:id="rId4"/>
    <sheet name="Dual Axis" sheetId="5" r:id="rId5"/>
    <sheet name="MAp Chart" sheetId="6" r:id="rId6"/>
    <sheet name="Funnel Chart" sheetId="7" r:id="rId7"/>
  </sheets>
  <definedNames>
    <definedName name="_xlchart.v1.0" hidden="1">'Waterfall Chart'!$B$4:$B$18</definedName>
    <definedName name="_xlchart.v1.1" hidden="1">'Waterfall Chart'!$C$3</definedName>
    <definedName name="_xlchart.v1.2" hidden="1">'Waterfall Chart'!$C$4:$C$18</definedName>
    <definedName name="_xlchart.v1.3" hidden="1">'Production Length'!$R$1</definedName>
    <definedName name="_xlchart.v1.4" hidden="1">'Production Length'!$R$2:$R$101</definedName>
    <definedName name="_xlchart.v5.10" hidden="1">'MAp Chart'!$C$2:$C$31</definedName>
    <definedName name="_xlchart.v5.11" hidden="1">'MAp Chart'!$A$1</definedName>
    <definedName name="_xlchart.v5.12" hidden="1">'MAp Chart'!$A$2:$A$31</definedName>
    <definedName name="_xlchart.v5.13" hidden="1">'MAp Chart'!$A$2:$A$32</definedName>
    <definedName name="_xlchart.v5.14" hidden="1">'MAp Chart'!$B$1</definedName>
    <definedName name="_xlchart.v5.15" hidden="1">'MAp Chart'!$B$2:$B$31</definedName>
    <definedName name="_xlchart.v5.16" hidden="1">'MAp Chart'!$B$2:$B$32</definedName>
    <definedName name="_xlchart.v5.17" hidden="1">'MAp Chart'!$C$1</definedName>
    <definedName name="_xlchart.v5.18" hidden="1">'MAp Chart'!$C$2:$C$31</definedName>
    <definedName name="_xlchart.v5.19" hidden="1">'MAp Chart'!$C$2:$C$32</definedName>
    <definedName name="_xlchart.v5.5" hidden="1">'MAp Chart'!$A$1</definedName>
    <definedName name="_xlchart.v5.6" hidden="1">'MAp Chart'!$A$2:$A$31</definedName>
    <definedName name="_xlchart.v5.7" hidden="1">'MAp Chart'!$B$1</definedName>
    <definedName name="_xlchart.v5.8" hidden="1">'MAp Chart'!$B$2:$B$31</definedName>
    <definedName name="_xlchart.v5.9" hidden="1">'MAp Chart'!$C$1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" i="1" l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C18" i="2"/>
</calcChain>
</file>

<file path=xl/sharedStrings.xml><?xml version="1.0" encoding="utf-8"?>
<sst xmlns="http://schemas.openxmlformats.org/spreadsheetml/2006/main" count="1004" uniqueCount="580">
  <si>
    <t>Defect Category</t>
  </si>
  <si>
    <t>Number of Defects</t>
  </si>
  <si>
    <t>Fiber Breakage</t>
  </si>
  <si>
    <t>Cable Diameter Variation</t>
  </si>
  <si>
    <t>Outer Jacket Scratch</t>
  </si>
  <si>
    <t>Loose Tube Damage</t>
  </si>
  <si>
    <t>Color Coding Error</t>
  </si>
  <si>
    <t>Improper Armouring</t>
  </si>
  <si>
    <t>Water Blocking Failure</t>
  </si>
  <si>
    <t>Excess Attenuation</t>
  </si>
  <si>
    <t>Drum Packing Damage</t>
  </si>
  <si>
    <t>Printing Error on Cable</t>
  </si>
  <si>
    <t>Wrong Cable Length</t>
  </si>
  <si>
    <t>Connector Defect</t>
  </si>
  <si>
    <t>Incorrect Batch Label</t>
  </si>
  <si>
    <t>Poor Adhesion of Jacket</t>
  </si>
  <si>
    <t>Ovality Issue</t>
  </si>
  <si>
    <t>Buffer Tube Crack</t>
  </si>
  <si>
    <t>Gel Leakage</t>
  </si>
  <si>
    <t>Core Misalignment</t>
  </si>
  <si>
    <t>Foreign Particle Inclusion</t>
  </si>
  <si>
    <t>Analyze this defect data and identify the few defect categories responsible for approximately 80% of total defects. Explain the root causes and recommend corrective actions.</t>
  </si>
  <si>
    <t>Approximately 80% of results come from 20% of the causes.</t>
  </si>
  <si>
    <t>It was developed by Italian economist Vilfredo Pareto after observing that about 80% of Italy's land was owned by roughly 20% of the population.</t>
  </si>
  <si>
    <t>Why a Pareto Chart is Useful</t>
  </si>
  <si>
    <t>A Pareto Chart helps you answer:</t>
  </si>
  <si>
    <t>Which problems should we solve first?</t>
  </si>
  <si>
    <t>Which defects have the greatest business impact?</t>
  </si>
  <si>
    <t>Where should we focus our improvement efforts?</t>
  </si>
  <si>
    <r>
      <t xml:space="preserve">A </t>
    </r>
    <r>
      <rPr>
        <b/>
        <sz val="14"/>
        <color theme="1"/>
        <rFont val="Aptos Narrow"/>
        <family val="2"/>
        <scheme val="minor"/>
      </rPr>
      <t>Waterfall Chart</t>
    </r>
    <r>
      <rPr>
        <sz val="14"/>
        <color theme="1"/>
        <rFont val="Aptos Narrow"/>
        <family val="2"/>
        <scheme val="minor"/>
      </rPr>
      <t xml:space="preserve"> is used to show </t>
    </r>
    <r>
      <rPr>
        <b/>
        <sz val="14"/>
        <color theme="1"/>
        <rFont val="Aptos Narrow"/>
        <family val="2"/>
        <scheme val="minor"/>
      </rPr>
      <t>how an initial value increases and decreases step by step until it reaches a final value</t>
    </r>
    <r>
      <rPr>
        <sz val="14"/>
        <color theme="1"/>
        <rFont val="Aptos Narrow"/>
        <family val="2"/>
        <scheme val="minor"/>
      </rPr>
      <t>.</t>
    </r>
  </si>
  <si>
    <t>Particulars</t>
  </si>
  <si>
    <t>Amount (₹)</t>
  </si>
  <si>
    <t>Starting Revenue</t>
  </si>
  <si>
    <t>Sales Growth</t>
  </si>
  <si>
    <t>New Customer Orders</t>
  </si>
  <si>
    <t>Export Sales</t>
  </si>
  <si>
    <t>Raw Material Cost</t>
  </si>
  <si>
    <t>Employee Salary</t>
  </si>
  <si>
    <t>Electricity Cost</t>
  </si>
  <si>
    <t>Transportation Cost</t>
  </si>
  <si>
    <t>Machine Maintenance</t>
  </si>
  <si>
    <t>Warranty Claims</t>
  </si>
  <si>
    <t>Inventory Adjustment</t>
  </si>
  <si>
    <t>GST Refund</t>
  </si>
  <si>
    <t>Scrap Sales</t>
  </si>
  <si>
    <t>Other Income</t>
  </si>
  <si>
    <t>Net Profit</t>
  </si>
  <si>
    <t>Prompt 1</t>
  </si>
  <si>
    <t>Create a Waterfall Chart showing how each item contributed to the final Net Profit.</t>
  </si>
  <si>
    <t>Prompt 2</t>
  </si>
  <si>
    <t>Analyze this Waterfall Chart and explain which cost components had the biggest impact on profitability.</t>
  </si>
  <si>
    <t>Prompt 3</t>
  </si>
  <si>
    <t>Suggest three ways to improve profitability based on this data.</t>
  </si>
  <si>
    <t>Pareto Dataset – Customer Revenue Analysis</t>
  </si>
  <si>
    <t>Rank</t>
  </si>
  <si>
    <t>Customer Name</t>
  </si>
  <si>
    <t>Annual Sales (₹ Lakhs)</t>
  </si>
  <si>
    <t>Reliance Jio Infocomm Ltd.</t>
  </si>
  <si>
    <t>Bharti Airtel Ltd.</t>
  </si>
  <si>
    <t>BSNL</t>
  </si>
  <si>
    <t>Power Grid Corporation</t>
  </si>
  <si>
    <t>RailTel Corporation</t>
  </si>
  <si>
    <t>Tata Projects Ltd.</t>
  </si>
  <si>
    <t>Larsen &amp; Toubro Ltd.</t>
  </si>
  <si>
    <t>HFCL Ltd.</t>
  </si>
  <si>
    <t>ITI Limited</t>
  </si>
  <si>
    <t>Sterlite Technologies</t>
  </si>
  <si>
    <t>Techno Electric</t>
  </si>
  <si>
    <t>Kalpataru Projects</t>
  </si>
  <si>
    <t>KEC International</t>
  </si>
  <si>
    <t>NCC Limited</t>
  </si>
  <si>
    <t>Megha Engineering</t>
  </si>
  <si>
    <t>Vindhya EPC Services</t>
  </si>
  <si>
    <t>G R Infraprojects</t>
  </si>
  <si>
    <t>Shyam Telecom</t>
  </si>
  <si>
    <t>Tejas Networks</t>
  </si>
  <si>
    <t>Local Government Projects</t>
  </si>
  <si>
    <t>Regional ISP Projects</t>
  </si>
  <si>
    <t>Industrial Customers</t>
  </si>
  <si>
    <t>Private Contractors</t>
  </si>
  <si>
    <t>Export Customers</t>
  </si>
  <si>
    <t>Miscellaneous Customers</t>
  </si>
  <si>
    <t>Cumulative %</t>
  </si>
  <si>
    <t>80% Threshold</t>
  </si>
  <si>
    <t>Analyze this customer sales data using the Pareto Principle. Calculate the cumulative revenue percentage, identify the customers contributing to approximately 80% of total revenue, create a Pareto Chart, and recommend a Key Account Management strategy for Vindhya Telelinks Ltd.</t>
  </si>
  <si>
    <t>Batch No</t>
  </si>
  <si>
    <t>Production Date</t>
  </si>
  <si>
    <t>Plant</t>
  </si>
  <si>
    <t>Shift</t>
  </si>
  <si>
    <t>Supervisor</t>
  </si>
  <si>
    <t>Cable Type</t>
  </si>
  <si>
    <t>Machine</t>
  </si>
  <si>
    <t>Production Length (KM)</t>
  </si>
  <si>
    <t>Target (KM)</t>
  </si>
  <si>
    <t>Variance (KM)</t>
  </si>
  <si>
    <t>Defect %</t>
  </si>
  <si>
    <t>Operator</t>
  </si>
  <si>
    <t>Status</t>
  </si>
  <si>
    <t>B001</t>
  </si>
  <si>
    <t>Rewa</t>
  </si>
  <si>
    <t>A</t>
  </si>
  <si>
    <t>Amit Sharma</t>
  </si>
  <si>
    <t>Optical Fiber Cable</t>
  </si>
  <si>
    <t>M-101</t>
  </si>
  <si>
    <t>Ravi</t>
  </si>
  <si>
    <t>Below Target</t>
  </si>
  <si>
    <t>B002</t>
  </si>
  <si>
    <t>M-102</t>
  </si>
  <si>
    <t>Mohit</t>
  </si>
  <si>
    <t>B003</t>
  </si>
  <si>
    <t>B</t>
  </si>
  <si>
    <t>Neha Singh</t>
  </si>
  <si>
    <t>ADSS Cable</t>
  </si>
  <si>
    <t>M-103</t>
  </si>
  <si>
    <t>Pankaj</t>
  </si>
  <si>
    <t>B004</t>
  </si>
  <si>
    <t>Deepak</t>
  </si>
  <si>
    <t>Achieved</t>
  </si>
  <si>
    <t>B005</t>
  </si>
  <si>
    <t>C</t>
  </si>
  <si>
    <t>Rahul Verma</t>
  </si>
  <si>
    <t>OPGW Cable</t>
  </si>
  <si>
    <t>Suresh</t>
  </si>
  <si>
    <t>Above Target</t>
  </si>
  <si>
    <t>B006</t>
  </si>
  <si>
    <t>Vinod</t>
  </si>
  <si>
    <t>B007</t>
  </si>
  <si>
    <t>Roorkee</t>
  </si>
  <si>
    <t>Pooja Jain</t>
  </si>
  <si>
    <t>Drop Cable</t>
  </si>
  <si>
    <t>M-201</t>
  </si>
  <si>
    <t>Rakesh</t>
  </si>
  <si>
    <t>B008</t>
  </si>
  <si>
    <t>M-202</t>
  </si>
  <si>
    <t>Manoj</t>
  </si>
  <si>
    <t>B009</t>
  </si>
  <si>
    <t>Arjun Gupta</t>
  </si>
  <si>
    <t>Ribbon Fiber Cable</t>
  </si>
  <si>
    <t>M-203</t>
  </si>
  <si>
    <t>Ajay</t>
  </si>
  <si>
    <t>B010</t>
  </si>
  <si>
    <t>Sunil</t>
  </si>
  <si>
    <t>B011</t>
  </si>
  <si>
    <t>Neemrana</t>
  </si>
  <si>
    <t>M-301</t>
  </si>
  <si>
    <t>Rajesh</t>
  </si>
  <si>
    <t>B012</t>
  </si>
  <si>
    <t>M-302</t>
  </si>
  <si>
    <t>Naresh</t>
  </si>
  <si>
    <t>B013</t>
  </si>
  <si>
    <t>M-303</t>
  </si>
  <si>
    <t>Vivek</t>
  </si>
  <si>
    <t>B014</t>
  </si>
  <si>
    <t>Pune</t>
  </si>
  <si>
    <t>M-401</t>
  </si>
  <si>
    <t>Dinesh</t>
  </si>
  <si>
    <t>B015</t>
  </si>
  <si>
    <t>M-402</t>
  </si>
  <si>
    <t>Sanjay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</si>
  <si>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</si>
  <si>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</si>
  <si>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</si>
  <si>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</si>
  <si>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</si>
  <si>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</si>
  <si>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</si>
  <si>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</si>
  <si>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</si>
  <si>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</si>
  <si>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</si>
  <si>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</si>
  <si>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</si>
  <si>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</si>
  <si>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</si>
  <si>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</si>
  <si>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</si>
  <si>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</si>
  <si>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</si>
  <si>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</si>
  <si>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</si>
  <si>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</si>
  <si>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</si>
  <si>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</si>
  <si>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</si>
  <si>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</si>
  <si>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</si>
  <si>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</si>
  <si>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</si>
  <si>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</si>
  <si>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</si>
  <si>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</si>
  <si>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</si>
  <si>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</si>
  <si>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</si>
  <si>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</si>
  <si>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</si>
  <si>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</si>
  <si>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</si>
  <si>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</si>
  <si>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</si>
  <si>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</si>
  <si>
    <t>B058</t>
  </si>
  <si>
    <t>B059</t>
  </si>
  <si>
    <t>B060</t>
  </si>
  <si>
    <t>B061</t>
  </si>
  <si>
    <t>B062</t>
  </si>
  <si>
    <t>B063</t>
  </si>
  <si>
    <t>B064</t>
  </si>
  <si>
    <t>B065</t>
  </si>
  <si>
    <t>B066</t>
  </si>
  <si>
    <t>B067</t>
  </si>
  <si>
    <t>B068</t>
  </si>
  <si>
    <t>B069</t>
  </si>
  <si>
    <t>B070</t>
  </si>
  <si>
    <t>B071</t>
  </si>
  <si>
    <t>B072</t>
  </si>
  <si>
    <t>B073</t>
  </si>
  <si>
    <t>B074</t>
  </si>
  <si>
    <t>B075</t>
  </si>
  <si>
    <t>B076</t>
  </si>
  <si>
    <t>B077</t>
  </si>
  <si>
    <t>B078</t>
  </si>
  <si>
    <t>B079</t>
  </si>
  <si>
    <t>B080</t>
  </si>
  <si>
    <t>B081</t>
  </si>
  <si>
    <t>B082</t>
  </si>
  <si>
    <t>B083</t>
  </si>
  <si>
    <t>B084</t>
  </si>
  <si>
    <t>B085</t>
  </si>
  <si>
    <t>B086</t>
  </si>
  <si>
    <t>B087</t>
  </si>
  <si>
    <t>B088</t>
  </si>
  <si>
    <t>B089</t>
  </si>
  <si>
    <t>B090</t>
  </si>
  <si>
    <t>B091</t>
  </si>
  <si>
    <t>B092</t>
  </si>
  <si>
    <t>B093</t>
  </si>
  <si>
    <t>B094</t>
  </si>
  <si>
    <t>B095</t>
  </si>
  <si>
    <t>B096</t>
  </si>
  <si>
    <t>B097</t>
  </si>
  <si>
    <t>B098</t>
  </si>
  <si>
    <t>B099</t>
  </si>
  <si>
    <t>B100</t>
  </si>
  <si>
    <t>Analyze the production length data and create a Histogram using a bin width of 5 KM.</t>
  </si>
  <si>
    <t>Identify the most common production range and highlight any unusual batches.</t>
  </si>
  <si>
    <t>Summarize the production distribution and recommend ways to reduce variation.</t>
  </si>
  <si>
    <t>Emp ID</t>
  </si>
  <si>
    <t>Employee Name</t>
  </si>
  <si>
    <t>Department</t>
  </si>
  <si>
    <t>Designation</t>
  </si>
  <si>
    <t>Gender</t>
  </si>
  <si>
    <t>Age</t>
  </si>
  <si>
    <t>Experience (Years)</t>
  </si>
  <si>
    <t>Monthly Salary (₹)</t>
  </si>
  <si>
    <t>Performance Rating</t>
  </si>
  <si>
    <t>Training Hours</t>
  </si>
  <si>
    <t>Leave Days</t>
  </si>
  <si>
    <t>EMP001</t>
  </si>
  <si>
    <t>HR</t>
  </si>
  <si>
    <t>Executive</t>
  </si>
  <si>
    <t>Male</t>
  </si>
  <si>
    <t>EMP002</t>
  </si>
  <si>
    <t>Finance</t>
  </si>
  <si>
    <t>Female</t>
  </si>
  <si>
    <t>EMP003</t>
  </si>
  <si>
    <t>IT</t>
  </si>
  <si>
    <t>Engineer</t>
  </si>
  <si>
    <t>EMP004</t>
  </si>
  <si>
    <t>Sales</t>
  </si>
  <si>
    <t>EMP005</t>
  </si>
  <si>
    <t>Production</t>
  </si>
  <si>
    <t>EMP006</t>
  </si>
  <si>
    <t>Quality</t>
  </si>
  <si>
    <t>EMP007</t>
  </si>
  <si>
    <t>Sr Executive</t>
  </si>
  <si>
    <t>EMP008</t>
  </si>
  <si>
    <t>Rajesh Yadav</t>
  </si>
  <si>
    <t>EMP009</t>
  </si>
  <si>
    <t>Sr Engineer</t>
  </si>
  <si>
    <t>EMP010</t>
  </si>
  <si>
    <t>Vivek Gupta</t>
  </si>
  <si>
    <t>EMP011</t>
  </si>
  <si>
    <t>Assistant Manager</t>
  </si>
  <si>
    <t>EMP012</t>
  </si>
  <si>
    <t>EMP013</t>
  </si>
  <si>
    <t>EMP014</t>
  </si>
  <si>
    <t>Manager</t>
  </si>
  <si>
    <t>EMP015</t>
  </si>
  <si>
    <t>EMP016</t>
  </si>
  <si>
    <t>EMP017</t>
  </si>
  <si>
    <t>EMP018</t>
  </si>
  <si>
    <t>Manish Verma</t>
  </si>
  <si>
    <t>Sr Manager</t>
  </si>
  <si>
    <t>EMP019</t>
  </si>
  <si>
    <t>EMP020</t>
  </si>
  <si>
    <t>EMP021</t>
  </si>
  <si>
    <t>AGM</t>
  </si>
  <si>
    <t>EMP022</t>
  </si>
  <si>
    <t>EMP023</t>
  </si>
  <si>
    <t>EMP024</t>
  </si>
  <si>
    <t>Shweta Jain</t>
  </si>
  <si>
    <t>EMP025</t>
  </si>
  <si>
    <t>DGM</t>
  </si>
  <si>
    <t>EMP026</t>
  </si>
  <si>
    <t>EMP027</t>
  </si>
  <si>
    <t>EMP028</t>
  </si>
  <si>
    <t>GM</t>
  </si>
  <si>
    <t>EMP029</t>
  </si>
  <si>
    <t>Operations</t>
  </si>
  <si>
    <t>EMP030</t>
  </si>
  <si>
    <t>Pooja Yadav</t>
  </si>
  <si>
    <t>Deepak Verma</t>
  </si>
  <si>
    <t>Anjali Gupta</t>
  </si>
  <si>
    <t>Rahul Jain</t>
  </si>
  <si>
    <t>Rajesh Sharma</t>
  </si>
  <si>
    <t>Pooja Singh</t>
  </si>
  <si>
    <t>Purchase</t>
  </si>
  <si>
    <t>Pooja Kapoor</t>
  </si>
  <si>
    <t>Mohit Verma</t>
  </si>
  <si>
    <t>Shweta Patel</t>
  </si>
  <si>
    <t>Shweta Verma</t>
  </si>
  <si>
    <t>Nidhi Jain</t>
  </si>
  <si>
    <t>Admin</t>
  </si>
  <si>
    <t>Rakesh Gupta</t>
  </si>
  <si>
    <t>Anita Yadav</t>
  </si>
  <si>
    <t>Ashish Gupta</t>
  </si>
  <si>
    <t>Shweta Singh</t>
  </si>
  <si>
    <t>Karan Gupta</t>
  </si>
  <si>
    <t>Sanjay Jain</t>
  </si>
  <si>
    <t>Vivek Kapoor</t>
  </si>
  <si>
    <t>Gaurav Kapoor</t>
  </si>
  <si>
    <t>Rahul Kumar</t>
  </si>
  <si>
    <t>Kavita Verma</t>
  </si>
  <si>
    <t>Kavita Jain</t>
  </si>
  <si>
    <t>Rohit Yadav</t>
  </si>
  <si>
    <t>Anita Mehta</t>
  </si>
  <si>
    <t>Deepak Singh</t>
  </si>
  <si>
    <t>Sandeep Sharma</t>
  </si>
  <si>
    <t>EMP031</t>
  </si>
  <si>
    <t>Amit Jain</t>
  </si>
  <si>
    <t>EMP032</t>
  </si>
  <si>
    <t>Prakash Singh</t>
  </si>
  <si>
    <t>EMP033</t>
  </si>
  <si>
    <t>Sanjay Kumar</t>
  </si>
  <si>
    <t>EMP034</t>
  </si>
  <si>
    <t>Meena Kumar</t>
  </si>
  <si>
    <t>EMP035</t>
  </si>
  <si>
    <t>Rakesh Mehta</t>
  </si>
  <si>
    <t>EMP036</t>
  </si>
  <si>
    <t>Sanjay Yadav</t>
  </si>
  <si>
    <t>EMP037</t>
  </si>
  <si>
    <t>Ashish Yadav</t>
  </si>
  <si>
    <t>EMP038</t>
  </si>
  <si>
    <t>Ritu Yadav</t>
  </si>
  <si>
    <t>EMP039</t>
  </si>
  <si>
    <t>Rakesh Sharma</t>
  </si>
  <si>
    <t>EMP040</t>
  </si>
  <si>
    <t>Sunita Kumar</t>
  </si>
  <si>
    <t>Logistics</t>
  </si>
  <si>
    <t>EMP041</t>
  </si>
  <si>
    <t>Rahul Kapoor</t>
  </si>
  <si>
    <t>EMP042</t>
  </si>
  <si>
    <t>Sandeep Kapoor</t>
  </si>
  <si>
    <t>EMP043</t>
  </si>
  <si>
    <t>Anita Kumar</t>
  </si>
  <si>
    <t>EMP044</t>
  </si>
  <si>
    <t>Sanjay Mehta</t>
  </si>
  <si>
    <t>EMP045</t>
  </si>
  <si>
    <t>Rohit Singh</t>
  </si>
  <si>
    <t>EMP046</t>
  </si>
  <si>
    <t>EMP047</t>
  </si>
  <si>
    <t>Pooja Kumar</t>
  </si>
  <si>
    <t>EMP048</t>
  </si>
  <si>
    <t>EMP049</t>
  </si>
  <si>
    <t>EMP050</t>
  </si>
  <si>
    <t>EMP051</t>
  </si>
  <si>
    <t>EMP052</t>
  </si>
  <si>
    <t>EMP053</t>
  </si>
  <si>
    <t>Prakash Kapoor</t>
  </si>
  <si>
    <t>EMP054</t>
  </si>
  <si>
    <t>Priya Kumar</t>
  </si>
  <si>
    <t>EMP055</t>
  </si>
  <si>
    <t>Sandeep Singh</t>
  </si>
  <si>
    <t>EMP056</t>
  </si>
  <si>
    <t>Kavita Kumar</t>
  </si>
  <si>
    <t>EMP057</t>
  </si>
  <si>
    <t>Shweta Kumar</t>
  </si>
  <si>
    <t>EMP058</t>
  </si>
  <si>
    <t>Prakash Gupta</t>
  </si>
  <si>
    <t>EMP059</t>
  </si>
  <si>
    <t>Deepak Kapoor</t>
  </si>
  <si>
    <t>EMP060</t>
  </si>
  <si>
    <t>Amit Kapoor</t>
  </si>
  <si>
    <t>EMP061</t>
  </si>
  <si>
    <t>Ashish Kumar</t>
  </si>
  <si>
    <t>EMP062</t>
  </si>
  <si>
    <t>EMP063</t>
  </si>
  <si>
    <t>Sandeep Mehta</t>
  </si>
  <si>
    <t>EMP064</t>
  </si>
  <si>
    <t>Anjali Singh</t>
  </si>
  <si>
    <t>EMP065</t>
  </si>
  <si>
    <t>Vinod Jain</t>
  </si>
  <si>
    <t>EMP066</t>
  </si>
  <si>
    <t>Priya Jain</t>
  </si>
  <si>
    <t>EMP067</t>
  </si>
  <si>
    <t>EMP068</t>
  </si>
  <si>
    <t>Rekha Kumar</t>
  </si>
  <si>
    <t>EMP069</t>
  </si>
  <si>
    <t>Vivek Patel</t>
  </si>
  <si>
    <t>EMP070</t>
  </si>
  <si>
    <t>Kavita Singh</t>
  </si>
  <si>
    <t>EMP071</t>
  </si>
  <si>
    <t>Nidhi Singh</t>
  </si>
  <si>
    <t>EMP072</t>
  </si>
  <si>
    <t>Rahul Sharma</t>
  </si>
  <si>
    <t>EMP073</t>
  </si>
  <si>
    <t>EMP074</t>
  </si>
  <si>
    <t>Gaurav Patel</t>
  </si>
  <si>
    <t>EMP075</t>
  </si>
  <si>
    <t>Gaurav Sharma</t>
  </si>
  <si>
    <t>EMP076</t>
  </si>
  <si>
    <t>Rajesh Verma</t>
  </si>
  <si>
    <t>EMP077</t>
  </si>
  <si>
    <t>Rekha Jain</t>
  </si>
  <si>
    <t>EMP078</t>
  </si>
  <si>
    <t>Ajay Yadav</t>
  </si>
  <si>
    <t>EMP079</t>
  </si>
  <si>
    <t>Shweta Kapoor</t>
  </si>
  <si>
    <t>EMP080</t>
  </si>
  <si>
    <t>EMP081</t>
  </si>
  <si>
    <t>EMP082</t>
  </si>
  <si>
    <t>Anjali Patel</t>
  </si>
  <si>
    <t>EMP083</t>
  </si>
  <si>
    <t>EMP084</t>
  </si>
  <si>
    <t>Anjali Mehta</t>
  </si>
  <si>
    <t>EMP085</t>
  </si>
  <si>
    <t>EMP086</t>
  </si>
  <si>
    <t>Sunita Mehta</t>
  </si>
  <si>
    <t>EMP087</t>
  </si>
  <si>
    <t>Ashish Sharma</t>
  </si>
  <si>
    <t>EMP088</t>
  </si>
  <si>
    <t>EMP089</t>
  </si>
  <si>
    <t>Shweta Sharma</t>
  </si>
  <si>
    <t>EMP090</t>
  </si>
  <si>
    <t>Nidhi Kapoor</t>
  </si>
  <si>
    <t>EMP091</t>
  </si>
  <si>
    <t>EMP092</t>
  </si>
  <si>
    <t>EMP093</t>
  </si>
  <si>
    <t>Rakesh Kumar</t>
  </si>
  <si>
    <t>EMP094</t>
  </si>
  <si>
    <t>EMP095</t>
  </si>
  <si>
    <t>Sandeep Verma</t>
  </si>
  <si>
    <t>EMP096</t>
  </si>
  <si>
    <t>Mohit Mehta</t>
  </si>
  <si>
    <t>EMP097</t>
  </si>
  <si>
    <t>Neha Sharma</t>
  </si>
  <si>
    <t>EMP098</t>
  </si>
  <si>
    <t>Karan Mehta</t>
  </si>
  <si>
    <t>EMP099</t>
  </si>
  <si>
    <t>Rajesh Kumar</t>
  </si>
  <si>
    <t>EMP100</t>
  </si>
  <si>
    <t>Manish Sharma</t>
  </si>
  <si>
    <t>Copilot Prompts</t>
  </si>
  <si>
    <t>1. Create a Histogram</t>
  </si>
  <si>
    <r>
      <t xml:space="preserve">Create a Histogram for the </t>
    </r>
    <r>
      <rPr>
        <b/>
        <sz val="11"/>
        <color theme="1"/>
        <rFont val="Aptos Narrow"/>
        <family val="2"/>
        <scheme val="minor"/>
      </rPr>
      <t>Monthly Salary</t>
    </r>
    <r>
      <rPr>
        <sz val="11"/>
        <color theme="1"/>
        <rFont val="Aptos Narrow"/>
        <family val="2"/>
        <scheme val="minor"/>
      </rPr>
      <t xml:space="preserve"> column using ₹20,000 salary intervals.</t>
    </r>
  </si>
  <si>
    <t>2. Analyze the distribution</t>
  </si>
  <si>
    <t>Analyze the salary distribution and identify the salary range containing the highest number of employees.</t>
  </si>
  <si>
    <t>3. Provide HR insights</t>
  </si>
  <si>
    <t>Summarize the salary distribution, identify any salary outliers, and suggest recommendations for compensation planning.</t>
  </si>
  <si>
    <t>Month</t>
  </si>
  <si>
    <t>Production (KM)</t>
  </si>
  <si>
    <t>Sales Revenue (₹ Crore)</t>
  </si>
  <si>
    <t>Dispatch (KM)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</si>
  <si>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</si>
  <si>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</si>
  <si>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</si>
  <si>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</si>
  <si>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</si>
  <si>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</si>
  <si>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</si>
  <si>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</si>
  <si>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</si>
  <si>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</si>
  <si>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</si>
  <si>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</si>
  <si>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State</t>
  </si>
  <si>
    <t>Customers</t>
  </si>
  <si>
    <t>Andhra Pradesh</t>
  </si>
  <si>
    <t>Assam</t>
  </si>
  <si>
    <t>Bihar</t>
  </si>
  <si>
    <t>Chhattisgarh</t>
  </si>
  <si>
    <t>Delhi</t>
  </si>
  <si>
    <t>Goa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</si>
  <si>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</si>
  <si>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</si>
  <si>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</si>
  <si>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</si>
  <si>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</si>
  <si>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</si>
  <si>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</si>
  <si>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</si>
  <si>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</si>
  <si>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</si>
  <si>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</si>
  <si>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</si>
  <si>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</si>
  <si>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</si>
  <si>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</si>
  <si>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</si>
  <si>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</si>
  <si>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</si>
  <si>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</si>
  <si>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</si>
  <si>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</si>
  <si>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</si>
  <si>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Ladakh</t>
  </si>
  <si>
    <t>J&amp;K</t>
  </si>
  <si>
    <t>Arunachal Pradesh</t>
  </si>
  <si>
    <t>Country</t>
  </si>
  <si>
    <t>Continent</t>
  </si>
  <si>
    <t>Sales (USD)</t>
  </si>
  <si>
    <t>United States</t>
  </si>
  <si>
    <t>North America</t>
  </si>
  <si>
    <t>Canada</t>
  </si>
  <si>
    <t>Mexico</t>
  </si>
  <si>
    <t>Brazil</t>
  </si>
  <si>
    <t>South America</t>
  </si>
  <si>
    <t>Argentina</t>
  </si>
  <si>
    <t>Chile</t>
  </si>
  <si>
    <t>Colombia</t>
  </si>
  <si>
    <t>United Kingdom</t>
  </si>
  <si>
    <t>Europe</t>
  </si>
  <si>
    <t>Germany</t>
  </si>
  <si>
    <t>France</t>
  </si>
  <si>
    <t>Italy</t>
  </si>
  <si>
    <t>Spain</t>
  </si>
  <si>
    <t>Netherlands</t>
  </si>
  <si>
    <t>Switzerland</t>
  </si>
  <si>
    <t>Sweden</t>
  </si>
  <si>
    <t>Norway</t>
  </si>
  <si>
    <t>Russia</t>
  </si>
  <si>
    <t>Turkey</t>
  </si>
  <si>
    <t>Asia</t>
  </si>
  <si>
    <t>Saudi Arabia</t>
  </si>
  <si>
    <t>United Arab Emirates</t>
  </si>
  <si>
    <t>India</t>
  </si>
  <si>
    <t>China</t>
  </si>
  <si>
    <t>Japan</t>
  </si>
  <si>
    <t>South Korea</t>
  </si>
  <si>
    <t>Singapore</t>
  </si>
  <si>
    <t>Malaysia</t>
  </si>
  <si>
    <t>Thailand</t>
  </si>
  <si>
    <t>Indonesia</t>
  </si>
  <si>
    <t>Vietnam</t>
  </si>
  <si>
    <t>Philippines</t>
  </si>
  <si>
    <t>Australia</t>
  </si>
  <si>
    <t>Oceania</t>
  </si>
  <si>
    <t>New Zealand</t>
  </si>
  <si>
    <t>South Africa</t>
  </si>
  <si>
    <t>Africa</t>
  </si>
  <si>
    <t>Egypt</t>
  </si>
  <si>
    <t>Nigeria</t>
  </si>
  <si>
    <t>Kenya</t>
  </si>
  <si>
    <t>Morocco</t>
  </si>
  <si>
    <t>Ethiopia</t>
  </si>
  <si>
    <t>Algeria</t>
  </si>
  <si>
    <t>Ghana</t>
  </si>
  <si>
    <t>Sales ($)</t>
  </si>
  <si>
    <t>Profit Margin (%)</t>
  </si>
  <si>
    <t>Sales Stage</t>
  </si>
  <si>
    <t>Number of Leads</t>
  </si>
  <si>
    <t>Website Visitors</t>
  </si>
  <si>
    <t>Marketing Qualified Leads</t>
  </si>
  <si>
    <t>Sales Qualified Leads</t>
  </si>
  <si>
    <t>Product Demonstration</t>
  </si>
  <si>
    <t>Proposal Submitted</t>
  </si>
  <si>
    <t>Negotiation</t>
  </si>
  <si>
    <t>Purchase Order Received</t>
  </si>
  <si>
    <t>Sales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</si>
</sst>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3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3" fontId="0" fillId="0" borderId="0" xfId="0" applyNumberFormat="1"/>
    <xf numFmtId="3" fontId="0" fillId="0" borderId="0" xfId="0" applyNumberForma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10" fontId="0" fillId="0" borderId="0" xfId="0" applyNumberFormat="1" applyAlignment="1">
      <alignment horizontal="right" vertical="center" wrapText="1"/>
    </xf>
    <xf numFmtId="164" fontId="0" fillId="0" borderId="0" xfId="0" applyNumberFormat="1"/>
    <xf numFmtId="0" fontId="1" fillId="2" borderId="0" xfId="0" applyFont="1" applyFill="1" applyAlignment="1">
      <alignment horizontal="center"/>
    </xf>
    <xf numFmtId="15" fontId="0" fillId="0" borderId="0" xfId="0" applyNumberForma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3" fontId="0" fillId="0" borderId="2" xfId="0" applyNumberFormat="1" applyBorder="1" applyAlignment="1">
      <alignment horizontal="center" vertical="center" wrapText="1"/>
    </xf>
  </cellXfs>
  <cellStyles count="1">
    <cellStyle name="Normal" xfId="0" builtinId="0"/>
  </cellStyles>
  <dxfs count="3">
    <dxf>
      <numFmt numFmtId="3" formatCode="#,##0"/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Net Profit Contribution Waterfall</cx:v>
        </cx:txData>
      </cx:tx>
      <cx:txPr>
        <a:bodyPr vertOverflow="overflow" horzOverflow="overflow" wrap="square" lIns="0" tIns="0" rIns="0" bIns="0"/>
        <a:lstStyle/>
        <a:p>
          <a:pPr algn="ctr" rtl="0">
            <a:defRPr sz="1400" b="1" i="0">
              <a:solidFill>
                <a:srgbClr val="7F7F7F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r>
            <a:rPr lang="en-US" sz="1400" b="1"/>
            <a:t>Net Profit Contribution Waterfall</a:t>
          </a:r>
        </a:p>
      </cx:txPr>
    </cx:title>
    <cx:plotArea>
      <cx:plotAreaRegion>
        <cx:series layoutId="waterfall" uniqueId="{00000001-7D68-4CF6-9490-91B92F7B9FC3}">
          <cx:tx>
            <cx:txData>
              <cx:f>_xlchart.v1.1</cx:f>
              <cx:v>Amount (₹)</cx:v>
            </cx:txData>
          </cx:tx>
          <cx:dataId val="0"/>
          <cx:layoutPr>
            <cx:visibility connectorLines="0"/>
            <cx:subtotals>
              <cx:idx val="14"/>
            </cx:subtotals>
          </cx:layoutPr>
        </cx:series>
      </cx:plotAreaRegion>
      <cx:axis id="0">
        <cx:catScaling gapWidth="0.5"/>
        <cx:tickLabels/>
      </cx:axis>
      <cx:axis id="1">
        <cx:valScaling/>
        <cx:units unit="millions">
          <cx:unitsLabel/>
        </cx:units>
        <cx:majorGridlines/>
        <cx:tickLabels/>
      </cx:axis>
    </cx:plotArea>
    <cx:legend pos="t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</cx:f>
      </cx:numDim>
    </cx:data>
  </cx:chartData>
  <cx:chart>
    <cx:title pos="t" align="ctr" overlay="0">
      <cx:tx>
        <cx:txData>
          <cx:v>Production Length Distribution (5 KM Bins)</cx:v>
        </cx:txData>
      </cx:tx>
      <cx:txPr>
        <a:bodyPr vertOverflow="overflow" horzOverflow="overflow" wrap="square" lIns="0" tIns="0" rIns="0" bIns="0"/>
        <a:lstStyle/>
        <a:p>
          <a:pPr algn="ctr" rtl="0">
            <a:defRPr sz="1400" b="1" i="0">
              <a:solidFill>
                <a:srgbClr val="7F7F7F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r>
            <a:rPr lang="en-US" sz="1400" b="1"/>
            <a:t>Production Length Distribution (5 KM Bins)</a:t>
          </a:r>
        </a:p>
      </cx:txPr>
    </cx:title>
    <cx:plotArea>
      <cx:plotAreaRegion>
        <cx:series layoutId="clusteredColumn" uniqueId="{00000001-C8C8-468D-9137-F6B74E5A271B}">
          <cx:tx>
            <cx:txData>
              <cx:f>_xlchart.v1.3</cx:f>
              <cx:v>Production Length (KM)</cx:v>
            </cx:txData>
          </cx:tx>
          <cx:dataLabels/>
          <cx:dataId val="0"/>
          <cx:layoutPr>
            <cx:binning intervalClosed="r"/>
          </cx:layoutPr>
        </cx:series>
      </cx:plotAreaRegion>
      <cx:axis id="0">
        <cx:catScaling gapWidth="0"/>
        <cx:title>
          <cx:tx>
            <cx:txData>
              <cx:v>Production Length (KM)</cx:v>
            </cx:txData>
          </cx:tx>
        </cx:title>
        <cx:tickLabels/>
      </cx:axis>
      <cx:axis id="1">
        <cx:valScaling/>
        <cx:title>
          <cx:tx>
            <cx:txData>
              <cx:v>Number of Batches</cx:v>
            </cx:txData>
          </cx:tx>
        </cx:title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8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lt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lumMod val="60000"/>
        </a:schemeClr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2857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25400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2857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184555</xdr:colOff>
      <xdr:row>26</xdr:row>
      <xdr:rowOff>68580</xdr:rowOff>
    </xdr:from>
    <xdr:to>
      <xdr:col>0</xdr:col>
      <xdr:colOff>2304158</xdr:colOff>
      <xdr:row>41</xdr:row>
      <xdr:rowOff>152400</xdr:rowOff>
    </xdr:to>
    <xdr:pic>
      <xdr:nvPicPr>
        <xdr:cNvPr id="2" name="Picture 1" descr="Quién fue Vilfredo Pareto, el economista cuyo concepto de “optimalidad” citó el presidente Javier Milei - Infobae">
          <a:extLst>
            <a:ext uri="{FF2B5EF4-FFF2-40B4-BE49-F238E27FC236}">
              <a16:creationId xmlns:a16="http://schemas.microsoft.com/office/drawing/2014/main" id="{C8C96DC7-D73B-E6BF-7EF6-6FFF2628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555" y="4823460"/>
          <a:ext cx="2119603" cy="2827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2</xdr:row>
      <xdr:rowOff>15240</xdr:rowOff>
    </xdr:from>
    <xdr:to>
      <xdr:col>19</xdr:col>
      <xdr:colOff>266700</xdr:colOff>
      <xdr:row>24</xdr:row>
      <xdr:rowOff>15240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Net Profit Waterfall">
              <a:extLst>
                <a:ext uri="{FF2B5EF4-FFF2-40B4-BE49-F238E27FC236}">
                  <a16:creationId xmlns:a16="http://schemas.microsoft.com/office/drawing/2014/main" id="{57CFFEA0-4997-A964-4B25-FBBCC172114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67150" y="428625"/>
              <a:ext cx="9782175" cy="4095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609599</xdr:colOff>
      <xdr:row>1</xdr:row>
      <xdr:rowOff>0</xdr:rowOff>
    </xdr:from>
    <xdr:to>
      <xdr:col>28</xdr:col>
      <xdr:colOff>609599</xdr:colOff>
      <xdr:row>22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Production Length Histogram">
              <a:extLst>
                <a:ext uri="{FF2B5EF4-FFF2-40B4-BE49-F238E27FC236}">
                  <a16:creationId xmlns:a16="http://schemas.microsoft.com/office/drawing/2014/main" id="{DBFF88DB-EB68-F94A-29F5-86FB4B0FE1E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173324" y="552450"/>
              <a:ext cx="6096000" cy="3800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56B284-4BB2-4D3A-9898-5CDA0A00589E}" name="Table2" displayName="Table2" ref="R1:T41" totalsRowShown="0">
  <autoFilter ref="R1:T41" xr:uid="{CD56B284-4BB2-4D3A-9898-5CDA0A00589E}"/>
  <tableColumns count="3">
    <tableColumn id="1" xr3:uid="{2B374969-2835-4DEB-ADFE-8C86AE8F0985}" name="Country" dataDxfId="2"/>
    <tableColumn id="2" xr3:uid="{77698E65-F54A-4369-9B36-0CEEF22BD9FD}" name="Continent" dataDxfId="1"/>
    <tableColumn id="3" xr3:uid="{DC1FB8C4-2B32-4852-8297-299F1A38F251}" name="Sales (USD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CD89-278F-4851-B00C-AD639CE39781}">
  <dimension ref="A1:S50"/>
  <sheetViews>
    <sheetView topLeftCell="N1" workbookViewId="0">
      <selection activeCell="Q36" sqref="Q36"/>
    </sheetView>
  </sheetViews>
  <sheetFormatPr defaultRowHeight="14.4" x14ac:dyDescent="0.3"/>
  <cols>
    <col min="1" max="1" width="140.5546875" bestFit="1" customWidth="1"/>
    <col min="2" max="2" width="16.44140625" bestFit="1" customWidth="1"/>
    <col min="3" max="3" width="12.44140625" bestFit="1" customWidth="1"/>
    <col min="4" max="4" width="13.109375" bestFit="1" customWidth="1"/>
    <col min="18" max="18" width="30.44140625" customWidth="1"/>
    <col min="19" max="19" width="19" customWidth="1"/>
  </cols>
  <sheetData>
    <row r="1" spans="1:19" x14ac:dyDescent="0.3">
      <c r="A1" s="4" t="s">
        <v>0</v>
      </c>
      <c r="B1" s="4" t="s">
        <v>1</v>
      </c>
      <c r="C1" s="22" t="s">
        <v>82</v>
      </c>
      <c r="D1" s="22" t="s">
        <v>83</v>
      </c>
      <c r="Q1" s="18" t="s">
        <v>53</v>
      </c>
    </row>
    <row r="2" spans="1:19" x14ac:dyDescent="0.3">
      <c r="A2" s="5" t="s">
        <v>2</v>
      </c>
      <c r="B2" s="6">
        <v>145</v>
      </c>
      <c r="C2" s="21">
        <f>SUM($B$2:B2)/SUM($B$2:$B$20)</f>
        <v>0.14384920634920634</v>
      </c>
      <c r="D2" s="21">
        <f>80%</f>
        <v>0.8</v>
      </c>
    </row>
    <row r="3" spans="1:19" ht="28.8" x14ac:dyDescent="0.3">
      <c r="A3" s="5" t="s">
        <v>3</v>
      </c>
      <c r="B3" s="6">
        <v>120</v>
      </c>
      <c r="C3" s="21">
        <f>SUM($B$2:B3)/SUM($B$2:$B$20)</f>
        <v>0.26289682539682541</v>
      </c>
      <c r="D3" s="21">
        <f>80%</f>
        <v>0.8</v>
      </c>
      <c r="Q3" s="11" t="s">
        <v>54</v>
      </c>
      <c r="R3" s="11" t="s">
        <v>55</v>
      </c>
      <c r="S3" s="13" t="s">
        <v>56</v>
      </c>
    </row>
    <row r="4" spans="1:19" x14ac:dyDescent="0.3">
      <c r="A4" s="5" t="s">
        <v>4</v>
      </c>
      <c r="B4" s="6">
        <v>105</v>
      </c>
      <c r="C4" s="21">
        <f>SUM($B$2:B4)/SUM($B$2:$B$20)</f>
        <v>0.36706349206349204</v>
      </c>
      <c r="D4" s="21">
        <f>80%</f>
        <v>0.8</v>
      </c>
      <c r="Q4" s="10">
        <v>1</v>
      </c>
      <c r="R4" s="14" t="s">
        <v>57</v>
      </c>
      <c r="S4" s="10">
        <v>1200</v>
      </c>
    </row>
    <row r="5" spans="1:19" x14ac:dyDescent="0.3">
      <c r="A5" s="5" t="s">
        <v>5</v>
      </c>
      <c r="B5" s="6">
        <v>92</v>
      </c>
      <c r="C5" s="21">
        <f>SUM($B$2:B5)/SUM($B$2:$B$20)</f>
        <v>0.45833333333333331</v>
      </c>
      <c r="D5" s="21">
        <f>80%</f>
        <v>0.8</v>
      </c>
      <c r="Q5" s="10">
        <v>2</v>
      </c>
      <c r="R5" s="14" t="s">
        <v>58</v>
      </c>
      <c r="S5" s="10">
        <v>950</v>
      </c>
    </row>
    <row r="6" spans="1:19" x14ac:dyDescent="0.3">
      <c r="A6" s="5" t="s">
        <v>6</v>
      </c>
      <c r="B6" s="6">
        <v>80</v>
      </c>
      <c r="C6" s="21">
        <f>SUM($B$2:B6)/SUM($B$2:$B$20)</f>
        <v>0.53769841269841268</v>
      </c>
      <c r="D6" s="21">
        <f>80%</f>
        <v>0.8</v>
      </c>
      <c r="Q6" s="10">
        <v>3</v>
      </c>
      <c r="R6" s="14" t="s">
        <v>59</v>
      </c>
      <c r="S6" s="10">
        <v>780</v>
      </c>
    </row>
    <row r="7" spans="1:19" x14ac:dyDescent="0.3">
      <c r="A7" s="5" t="s">
        <v>7</v>
      </c>
      <c r="B7" s="6">
        <v>74</v>
      </c>
      <c r="C7" s="21">
        <f>SUM($B$2:B7)/SUM($B$2:$B$20)</f>
        <v>0.61111111111111116</v>
      </c>
      <c r="D7" s="21">
        <f>80%</f>
        <v>0.8</v>
      </c>
      <c r="Q7" s="10">
        <v>4</v>
      </c>
      <c r="R7" s="14" t="s">
        <v>60</v>
      </c>
      <c r="S7" s="10">
        <v>720</v>
      </c>
    </row>
    <row r="8" spans="1:19" x14ac:dyDescent="0.3">
      <c r="A8" s="5" t="s">
        <v>8</v>
      </c>
      <c r="B8" s="6">
        <v>66</v>
      </c>
      <c r="C8" s="21">
        <f>SUM($B$2:B8)/SUM($B$2:$B$20)</f>
        <v>0.67658730158730163</v>
      </c>
      <c r="D8" s="21">
        <f>80%</f>
        <v>0.8</v>
      </c>
      <c r="Q8" s="10">
        <v>5</v>
      </c>
      <c r="R8" s="14" t="s">
        <v>61</v>
      </c>
      <c r="S8" s="10">
        <v>650</v>
      </c>
    </row>
    <row r="9" spans="1:19" x14ac:dyDescent="0.3">
      <c r="A9" s="5" t="s">
        <v>9</v>
      </c>
      <c r="B9" s="6">
        <v>59</v>
      </c>
      <c r="C9" s="21">
        <f>SUM($B$2:B9)/SUM($B$2:$B$20)</f>
        <v>0.73511904761904767</v>
      </c>
      <c r="D9" s="21">
        <f>80%</f>
        <v>0.8</v>
      </c>
      <c r="Q9" s="10">
        <v>6</v>
      </c>
      <c r="R9" s="14" t="s">
        <v>62</v>
      </c>
      <c r="S9" s="10">
        <v>520</v>
      </c>
    </row>
    <row r="10" spans="1:19" x14ac:dyDescent="0.3">
      <c r="A10" s="5" t="s">
        <v>10</v>
      </c>
      <c r="B10" s="6">
        <v>54</v>
      </c>
      <c r="C10" s="21">
        <f>SUM($B$2:B10)/SUM($B$2:$B$20)</f>
        <v>0.78869047619047616</v>
      </c>
      <c r="D10" s="21">
        <f>80%</f>
        <v>0.8</v>
      </c>
      <c r="Q10" s="10">
        <v>7</v>
      </c>
      <c r="R10" s="14" t="s">
        <v>63</v>
      </c>
      <c r="S10" s="10">
        <v>450</v>
      </c>
    </row>
    <row r="11" spans="1:19" x14ac:dyDescent="0.3">
      <c r="A11" s="5" t="s">
        <v>11</v>
      </c>
      <c r="B11" s="6">
        <v>49</v>
      </c>
      <c r="C11" s="21">
        <f>SUM($B$2:B11)/SUM($B$2:$B$20)</f>
        <v>0.83730158730158732</v>
      </c>
      <c r="D11" s="21">
        <f>80%</f>
        <v>0.8</v>
      </c>
      <c r="Q11" s="10">
        <v>8</v>
      </c>
      <c r="R11" s="14" t="s">
        <v>64</v>
      </c>
      <c r="S11" s="10">
        <v>380</v>
      </c>
    </row>
    <row r="12" spans="1:19" x14ac:dyDescent="0.3">
      <c r="A12" s="5" t="s">
        <v>12</v>
      </c>
      <c r="B12" s="6">
        <v>45</v>
      </c>
      <c r="C12" s="21">
        <f>SUM($B$2:B12)/SUM($B$2:$B$20)</f>
        <v>0.88194444444444442</v>
      </c>
      <c r="D12" s="21">
        <f>80%</f>
        <v>0.8</v>
      </c>
      <c r="Q12" s="10">
        <v>9</v>
      </c>
      <c r="R12" s="14" t="s">
        <v>65</v>
      </c>
      <c r="S12" s="10">
        <v>310</v>
      </c>
    </row>
    <row r="13" spans="1:19" x14ac:dyDescent="0.3">
      <c r="A13" s="5" t="s">
        <v>13</v>
      </c>
      <c r="B13" s="6">
        <v>40</v>
      </c>
      <c r="C13" s="21">
        <f>SUM($B$2:B13)/SUM($B$2:$B$20)</f>
        <v>0.92162698412698407</v>
      </c>
      <c r="D13" s="21">
        <f>80%</f>
        <v>0.8</v>
      </c>
      <c r="Q13" s="10">
        <v>10</v>
      </c>
      <c r="R13" s="14" t="s">
        <v>66</v>
      </c>
      <c r="S13" s="10">
        <v>260</v>
      </c>
    </row>
    <row r="14" spans="1:19" x14ac:dyDescent="0.3">
      <c r="A14" s="5" t="s">
        <v>14</v>
      </c>
      <c r="B14" s="6">
        <v>36</v>
      </c>
      <c r="C14" s="21">
        <f>SUM($B$2:B14)/SUM($B$2:$B$20)</f>
        <v>0.95734126984126988</v>
      </c>
      <c r="D14" s="21">
        <f>80%</f>
        <v>0.8</v>
      </c>
      <c r="Q14" s="10">
        <v>11</v>
      </c>
      <c r="R14" s="14" t="s">
        <v>67</v>
      </c>
      <c r="S14" s="10">
        <v>190</v>
      </c>
    </row>
    <row r="15" spans="1:19" x14ac:dyDescent="0.3">
      <c r="A15" s="5" t="s">
        <v>15</v>
      </c>
      <c r="B15" s="6">
        <v>15</v>
      </c>
      <c r="C15" s="21">
        <f>SUM($B$2:B15)/SUM($B$2:$B$20)</f>
        <v>0.97222222222222221</v>
      </c>
      <c r="D15" s="21">
        <f>80%</f>
        <v>0.8</v>
      </c>
      <c r="Q15" s="10">
        <v>12</v>
      </c>
      <c r="R15" s="14" t="s">
        <v>68</v>
      </c>
      <c r="S15" s="10">
        <v>170</v>
      </c>
    </row>
    <row r="16" spans="1:19" x14ac:dyDescent="0.3">
      <c r="A16" s="5" t="s">
        <v>16</v>
      </c>
      <c r="B16" s="6">
        <v>10</v>
      </c>
      <c r="C16" s="21">
        <f>SUM($B$2:B16)/SUM($B$2:$B$20)</f>
        <v>0.9821428571428571</v>
      </c>
      <c r="D16" s="21">
        <f>80%</f>
        <v>0.8</v>
      </c>
      <c r="Q16" s="10">
        <v>13</v>
      </c>
      <c r="R16" s="14" t="s">
        <v>69</v>
      </c>
      <c r="S16" s="10">
        <v>155</v>
      </c>
    </row>
    <row r="17" spans="1:19" x14ac:dyDescent="0.3">
      <c r="A17" s="5" t="s">
        <v>17</v>
      </c>
      <c r="B17" s="6">
        <v>8</v>
      </c>
      <c r="C17" s="21">
        <f>SUM($B$2:B17)/SUM($B$2:$B$20)</f>
        <v>0.99007936507936511</v>
      </c>
      <c r="D17" s="21">
        <f>80%</f>
        <v>0.8</v>
      </c>
      <c r="Q17" s="10">
        <v>14</v>
      </c>
      <c r="R17" s="14" t="s">
        <v>70</v>
      </c>
      <c r="S17" s="10">
        <v>140</v>
      </c>
    </row>
    <row r="18" spans="1:19" x14ac:dyDescent="0.3">
      <c r="A18" s="5" t="s">
        <v>18</v>
      </c>
      <c r="B18" s="6">
        <v>5</v>
      </c>
      <c r="C18" s="21">
        <f>SUM($B$2:B18)/SUM($B$2:$B$20)</f>
        <v>0.99503968253968256</v>
      </c>
      <c r="D18" s="21">
        <f>80%</f>
        <v>0.8</v>
      </c>
      <c r="Q18" s="10">
        <v>15</v>
      </c>
      <c r="R18" s="14" t="s">
        <v>71</v>
      </c>
      <c r="S18" s="10">
        <v>125</v>
      </c>
    </row>
    <row r="19" spans="1:19" x14ac:dyDescent="0.3">
      <c r="A19" s="5" t="s">
        <v>19</v>
      </c>
      <c r="B19" s="6">
        <v>3</v>
      </c>
      <c r="C19" s="21">
        <f>SUM($B$2:B19)/SUM($B$2:$B$20)</f>
        <v>0.99801587301587302</v>
      </c>
      <c r="D19" s="21">
        <f>80%</f>
        <v>0.8</v>
      </c>
      <c r="Q19" s="10">
        <v>16</v>
      </c>
      <c r="R19" s="14" t="s">
        <v>72</v>
      </c>
      <c r="S19" s="10">
        <v>110</v>
      </c>
    </row>
    <row r="20" spans="1:19" x14ac:dyDescent="0.3">
      <c r="A20" s="5" t="s">
        <v>20</v>
      </c>
      <c r="B20" s="6">
        <v>2</v>
      </c>
      <c r="C20" s="21">
        <f>SUM($B$2:B20)/SUM($B$2:$B$20)</f>
        <v>1</v>
      </c>
      <c r="D20" s="21">
        <f>80%</f>
        <v>0.8</v>
      </c>
      <c r="Q20" s="10">
        <v>17</v>
      </c>
      <c r="R20" s="14" t="s">
        <v>73</v>
      </c>
      <c r="S20" s="10">
        <v>95</v>
      </c>
    </row>
    <row r="21" spans="1:19" x14ac:dyDescent="0.3">
      <c r="A21" s="1"/>
      <c r="B21" s="2"/>
      <c r="Q21" s="10">
        <v>18</v>
      </c>
      <c r="R21" s="14" t="s">
        <v>74</v>
      </c>
      <c r="S21" s="10">
        <v>82</v>
      </c>
    </row>
    <row r="22" spans="1:19" x14ac:dyDescent="0.3">
      <c r="A22" t="s">
        <v>21</v>
      </c>
      <c r="B22" s="2"/>
      <c r="Q22" s="10">
        <v>19</v>
      </c>
      <c r="R22" s="14" t="s">
        <v>75</v>
      </c>
      <c r="S22" s="10">
        <v>75</v>
      </c>
    </row>
    <row r="23" spans="1:19" x14ac:dyDescent="0.3">
      <c r="A23" s="1"/>
      <c r="B23" s="2"/>
      <c r="Q23" s="10">
        <v>20</v>
      </c>
      <c r="R23" s="14" t="s">
        <v>76</v>
      </c>
      <c r="S23" s="10">
        <v>68</v>
      </c>
    </row>
    <row r="24" spans="1:19" x14ac:dyDescent="0.3">
      <c r="A24" t="s">
        <v>22</v>
      </c>
      <c r="B24" s="2"/>
      <c r="Q24" s="10">
        <v>21</v>
      </c>
      <c r="R24" s="14" t="s">
        <v>77</v>
      </c>
      <c r="S24" s="10">
        <v>60</v>
      </c>
    </row>
    <row r="25" spans="1:19" x14ac:dyDescent="0.3">
      <c r="A25" s="1"/>
      <c r="B25" s="2"/>
      <c r="Q25" s="10">
        <v>22</v>
      </c>
      <c r="R25" s="14" t="s">
        <v>78</v>
      </c>
      <c r="S25" s="10">
        <v>52</v>
      </c>
    </row>
    <row r="26" spans="1:19" x14ac:dyDescent="0.3">
      <c r="A26" t="s">
        <v>23</v>
      </c>
      <c r="B26" s="3"/>
      <c r="Q26" s="10">
        <v>23</v>
      </c>
      <c r="R26" s="14" t="s">
        <v>79</v>
      </c>
      <c r="S26" s="10">
        <v>45</v>
      </c>
    </row>
    <row r="27" spans="1:19" x14ac:dyDescent="0.3">
      <c r="Q27" s="10">
        <v>24</v>
      </c>
      <c r="R27" s="14" t="s">
        <v>80</v>
      </c>
      <c r="S27" s="10">
        <v>40</v>
      </c>
    </row>
    <row r="28" spans="1:19" x14ac:dyDescent="0.3">
      <c r="Q28" s="10">
        <v>25</v>
      </c>
      <c r="R28" s="14" t="s">
        <v>81</v>
      </c>
      <c r="S28" s="10">
        <v>31</v>
      </c>
    </row>
    <row r="32" spans="1:19" x14ac:dyDescent="0.3">
      <c r="Q32" s="18" t="s">
        <v>47</v>
      </c>
    </row>
    <row r="33" spans="1:17" x14ac:dyDescent="0.3">
      <c r="Q33" t="s">
        <v>84</v>
      </c>
    </row>
    <row r="44" spans="1:17" ht="18" x14ac:dyDescent="0.3">
      <c r="A44" s="7" t="s">
        <v>24</v>
      </c>
    </row>
    <row r="46" spans="1:17" x14ac:dyDescent="0.3">
      <c r="A46" t="s">
        <v>25</v>
      </c>
    </row>
    <row r="47" spans="1:17" x14ac:dyDescent="0.3">
      <c r="A47" s="8"/>
    </row>
    <row r="48" spans="1:17" x14ac:dyDescent="0.3">
      <c r="A48" s="8" t="s">
        <v>26</v>
      </c>
    </row>
    <row r="49" spans="1:1" x14ac:dyDescent="0.3">
      <c r="A49" s="8" t="s">
        <v>27</v>
      </c>
    </row>
    <row r="50" spans="1:1" x14ac:dyDescent="0.3">
      <c r="A50" s="8" t="s">
        <v>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C78C7-45D0-488D-A0F6-B9906152D0D9}">
  <dimension ref="A1:X39"/>
  <sheetViews>
    <sheetView topLeftCell="A12" workbookViewId="0">
      <selection activeCell="A29" sqref="A29"/>
    </sheetView>
  </sheetViews>
  <sheetFormatPr defaultRowHeight="14.4" x14ac:dyDescent="0.3"/>
  <cols>
    <col min="2" max="2" width="22.33203125" customWidth="1"/>
    <col min="3" max="3" width="19.88671875" customWidth="1"/>
    <col min="4" max="4" width="10.6640625" bestFit="1" customWidth="1"/>
  </cols>
  <sheetData>
    <row r="1" spans="1:24" ht="18" x14ac:dyDescent="0.35">
      <c r="A1" s="9" t="s">
        <v>29</v>
      </c>
    </row>
    <row r="3" spans="1:24" ht="23.4" x14ac:dyDescent="0.3">
      <c r="B3" s="17" t="s">
        <v>30</v>
      </c>
      <c r="C3" s="13" t="s">
        <v>31</v>
      </c>
      <c r="V3" s="19"/>
    </row>
    <row r="4" spans="1:24" x14ac:dyDescent="0.3">
      <c r="B4" s="14" t="s">
        <v>32</v>
      </c>
      <c r="C4" s="16">
        <v>12000000</v>
      </c>
    </row>
    <row r="5" spans="1:24" x14ac:dyDescent="0.3">
      <c r="B5" s="14" t="s">
        <v>33</v>
      </c>
      <c r="C5" s="16">
        <v>1800000</v>
      </c>
      <c r="V5" s="18"/>
    </row>
    <row r="6" spans="1:24" x14ac:dyDescent="0.3">
      <c r="B6" s="14" t="s">
        <v>34</v>
      </c>
      <c r="C6" s="16">
        <v>1250000</v>
      </c>
    </row>
    <row r="7" spans="1:24" x14ac:dyDescent="0.3">
      <c r="B7" s="14" t="s">
        <v>35</v>
      </c>
      <c r="C7" s="16">
        <v>850000</v>
      </c>
      <c r="V7" s="11"/>
      <c r="W7" s="13"/>
      <c r="X7" s="13"/>
    </row>
    <row r="8" spans="1:24" x14ac:dyDescent="0.3">
      <c r="B8" s="14" t="s">
        <v>36</v>
      </c>
      <c r="C8" s="16">
        <v>-1600000</v>
      </c>
      <c r="V8" s="14"/>
      <c r="W8" s="12"/>
      <c r="X8" s="20"/>
    </row>
    <row r="9" spans="1:24" x14ac:dyDescent="0.3">
      <c r="B9" s="14" t="s">
        <v>37</v>
      </c>
      <c r="C9" s="16">
        <v>-750000</v>
      </c>
      <c r="V9" s="14"/>
      <c r="W9" s="12"/>
      <c r="X9" s="20"/>
    </row>
    <row r="10" spans="1:24" x14ac:dyDescent="0.3">
      <c r="B10" s="14" t="s">
        <v>38</v>
      </c>
      <c r="C10" s="16">
        <v>-420000</v>
      </c>
      <c r="V10" s="14"/>
      <c r="W10" s="12"/>
      <c r="X10" s="20"/>
    </row>
    <row r="11" spans="1:24" x14ac:dyDescent="0.3">
      <c r="B11" s="14" t="s">
        <v>39</v>
      </c>
      <c r="C11" s="16">
        <v>-380000</v>
      </c>
      <c r="V11" s="14"/>
      <c r="W11" s="12"/>
      <c r="X11" s="20"/>
    </row>
    <row r="12" spans="1:24" x14ac:dyDescent="0.3">
      <c r="B12" s="14" t="s">
        <v>40</v>
      </c>
      <c r="C12" s="16">
        <v>-260000</v>
      </c>
      <c r="V12" s="14"/>
      <c r="W12" s="12"/>
      <c r="X12" s="20"/>
    </row>
    <row r="13" spans="1:24" x14ac:dyDescent="0.3">
      <c r="B13" s="14" t="s">
        <v>41</v>
      </c>
      <c r="C13" s="16">
        <v>-180000</v>
      </c>
      <c r="V13" s="14"/>
      <c r="W13" s="12"/>
      <c r="X13" s="20"/>
    </row>
    <row r="14" spans="1:24" x14ac:dyDescent="0.3">
      <c r="B14" s="14" t="s">
        <v>42</v>
      </c>
      <c r="C14" s="16">
        <v>-90000</v>
      </c>
      <c r="V14" s="8"/>
    </row>
    <row r="15" spans="1:24" x14ac:dyDescent="0.3">
      <c r="B15" s="14" t="s">
        <v>43</v>
      </c>
      <c r="C15" s="16">
        <v>240000</v>
      </c>
      <c r="V15" s="8"/>
    </row>
    <row r="16" spans="1:24" x14ac:dyDescent="0.3">
      <c r="B16" s="14" t="s">
        <v>44</v>
      </c>
      <c r="C16" s="16">
        <v>160000</v>
      </c>
      <c r="V16" s="8"/>
    </row>
    <row r="17" spans="1:22" x14ac:dyDescent="0.3">
      <c r="B17" s="14" t="s">
        <v>45</v>
      </c>
      <c r="C17" s="16">
        <v>90000</v>
      </c>
      <c r="V17" s="8"/>
    </row>
    <row r="18" spans="1:22" x14ac:dyDescent="0.3">
      <c r="B18" s="14" t="s">
        <v>46</v>
      </c>
      <c r="C18" s="16">
        <f>SUM(C4:C17)</f>
        <v>12710000</v>
      </c>
      <c r="D18" s="15"/>
      <c r="V18" s="8"/>
    </row>
    <row r="20" spans="1:22" x14ac:dyDescent="0.3">
      <c r="V20" s="18"/>
    </row>
    <row r="29" spans="1:22" x14ac:dyDescent="0.3">
      <c r="A29" s="18" t="s">
        <v>47</v>
      </c>
    </row>
    <row r="30" spans="1:22" x14ac:dyDescent="0.3">
      <c r="A30" s="8"/>
    </row>
    <row r="31" spans="1:22" x14ac:dyDescent="0.3">
      <c r="A31" s="8" t="s">
        <v>48</v>
      </c>
    </row>
    <row r="33" spans="1:1" x14ac:dyDescent="0.3">
      <c r="A33" s="18" t="s">
        <v>49</v>
      </c>
    </row>
    <row r="34" spans="1:1" x14ac:dyDescent="0.3">
      <c r="A34" s="8"/>
    </row>
    <row r="35" spans="1:1" x14ac:dyDescent="0.3">
      <c r="A35" s="8" t="s">
        <v>50</v>
      </c>
    </row>
    <row r="37" spans="1:1" x14ac:dyDescent="0.3">
      <c r="A37" s="18" t="s">
        <v>51</v>
      </c>
    </row>
    <row r="38" spans="1:1" x14ac:dyDescent="0.3">
      <c r="A38" s="8"/>
    </row>
    <row r="39" spans="1:1" x14ac:dyDescent="0.3">
      <c r="A39" s="8" t="s">
        <v>52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7271-7BF2-4460-BE18-1DD8543B3F7D}">
  <dimension ref="A1:T101"/>
  <sheetViews>
    <sheetView workbookViewId="0">
      <selection activeCell="AF12" sqref="AF12"/>
    </sheetView>
  </sheetViews>
  <sheetFormatPr defaultRowHeight="14.4" x14ac:dyDescent="0.3"/>
  <cols>
    <col min="1" max="1" width="10.109375" customWidth="1"/>
    <col min="2" max="2" width="17.33203125" customWidth="1"/>
    <col min="3" max="3" width="11.44140625" customWidth="1"/>
    <col min="4" max="4" width="10" customWidth="1"/>
    <col min="5" max="5" width="15.21875" customWidth="1"/>
    <col min="6" max="6" width="18.6640625" customWidth="1"/>
    <col min="7" max="7" width="8" bestFit="1" customWidth="1"/>
    <col min="8" max="8" width="16" bestFit="1" customWidth="1"/>
    <col min="9" max="9" width="10.33203125" bestFit="1" customWidth="1"/>
    <col min="10" max="10" width="12.5546875" bestFit="1" customWidth="1"/>
    <col min="11" max="11" width="8.33203125" bestFit="1" customWidth="1"/>
    <col min="12" max="12" width="9.5546875" customWidth="1"/>
    <col min="13" max="13" width="13.21875" customWidth="1"/>
    <col min="17" max="17" width="9.6640625" customWidth="1"/>
    <col min="18" max="18" width="15.33203125" customWidth="1"/>
  </cols>
  <sheetData>
    <row r="1" spans="1:18" ht="43.2" x14ac:dyDescent="0.3">
      <c r="A1" s="11" t="s">
        <v>85</v>
      </c>
      <c r="B1" s="24" t="s">
        <v>86</v>
      </c>
      <c r="C1" s="11" t="s">
        <v>87</v>
      </c>
      <c r="D1" s="11" t="s">
        <v>88</v>
      </c>
      <c r="E1" s="11" t="s">
        <v>89</v>
      </c>
      <c r="F1" s="11" t="s">
        <v>90</v>
      </c>
      <c r="G1" s="11" t="s">
        <v>91</v>
      </c>
      <c r="H1" s="13" t="s">
        <v>92</v>
      </c>
      <c r="I1" s="13" t="s">
        <v>93</v>
      </c>
      <c r="J1" s="13" t="s">
        <v>94</v>
      </c>
      <c r="K1" s="13" t="s">
        <v>95</v>
      </c>
      <c r="L1" s="11" t="s">
        <v>96</v>
      </c>
      <c r="M1" s="11" t="s">
        <v>97</v>
      </c>
      <c r="Q1" s="11" t="s">
        <v>85</v>
      </c>
      <c r="R1" s="13" t="s">
        <v>92</v>
      </c>
    </row>
    <row r="2" spans="1:18" x14ac:dyDescent="0.3">
      <c r="A2" s="14" t="s">
        <v>98</v>
      </c>
      <c r="B2" s="23">
        <v>46204</v>
      </c>
      <c r="C2" s="14" t="s">
        <v>99</v>
      </c>
      <c r="D2" s="14" t="s">
        <v>100</v>
      </c>
      <c r="E2" s="14" t="s">
        <v>101</v>
      </c>
      <c r="F2" s="14" t="s">
        <v>102</v>
      </c>
      <c r="G2" s="14" t="s">
        <v>103</v>
      </c>
      <c r="H2" s="10">
        <v>42</v>
      </c>
      <c r="I2" s="12">
        <v>50</v>
      </c>
      <c r="J2" s="10">
        <v>-8</v>
      </c>
      <c r="K2" s="10">
        <v>3.8</v>
      </c>
      <c r="L2" s="14" t="s">
        <v>104</v>
      </c>
      <c r="M2" s="14" t="s">
        <v>105</v>
      </c>
      <c r="Q2" s="14" t="s">
        <v>98</v>
      </c>
      <c r="R2" s="12">
        <v>42</v>
      </c>
    </row>
    <row r="3" spans="1:18" x14ac:dyDescent="0.3">
      <c r="A3" s="14" t="s">
        <v>106</v>
      </c>
      <c r="B3" s="23">
        <v>46204</v>
      </c>
      <c r="C3" s="14" t="s">
        <v>99</v>
      </c>
      <c r="D3" s="14" t="s">
        <v>100</v>
      </c>
      <c r="E3" s="14" t="s">
        <v>101</v>
      </c>
      <c r="F3" s="14" t="s">
        <v>102</v>
      </c>
      <c r="G3" s="14" t="s">
        <v>107</v>
      </c>
      <c r="H3" s="10">
        <v>45</v>
      </c>
      <c r="I3" s="12">
        <v>50</v>
      </c>
      <c r="J3" s="10">
        <v>-5</v>
      </c>
      <c r="K3" s="10">
        <v>3.2</v>
      </c>
      <c r="L3" s="14" t="s">
        <v>108</v>
      </c>
      <c r="M3" s="14" t="s">
        <v>105</v>
      </c>
      <c r="Q3" s="14" t="s">
        <v>106</v>
      </c>
      <c r="R3" s="12">
        <v>45</v>
      </c>
    </row>
    <row r="4" spans="1:18" x14ac:dyDescent="0.3">
      <c r="A4" s="14" t="s">
        <v>109</v>
      </c>
      <c r="B4" s="23">
        <v>46204</v>
      </c>
      <c r="C4" s="14" t="s">
        <v>99</v>
      </c>
      <c r="D4" s="14" t="s">
        <v>110</v>
      </c>
      <c r="E4" s="14" t="s">
        <v>111</v>
      </c>
      <c r="F4" s="14" t="s">
        <v>112</v>
      </c>
      <c r="G4" s="14" t="s">
        <v>113</v>
      </c>
      <c r="H4" s="10">
        <v>48</v>
      </c>
      <c r="I4" s="12">
        <v>50</v>
      </c>
      <c r="J4" s="10">
        <v>-2</v>
      </c>
      <c r="K4" s="10">
        <v>2.9</v>
      </c>
      <c r="L4" s="14" t="s">
        <v>114</v>
      </c>
      <c r="M4" s="14" t="s">
        <v>105</v>
      </c>
      <c r="Q4" s="14" t="s">
        <v>109</v>
      </c>
      <c r="R4" s="12">
        <v>48</v>
      </c>
    </row>
    <row r="5" spans="1:18" x14ac:dyDescent="0.3">
      <c r="A5" s="14" t="s">
        <v>115</v>
      </c>
      <c r="B5" s="23">
        <v>46205</v>
      </c>
      <c r="C5" s="14" t="s">
        <v>99</v>
      </c>
      <c r="D5" s="14" t="s">
        <v>110</v>
      </c>
      <c r="E5" s="14" t="s">
        <v>111</v>
      </c>
      <c r="F5" s="14" t="s">
        <v>112</v>
      </c>
      <c r="G5" s="14" t="s">
        <v>103</v>
      </c>
      <c r="H5" s="10">
        <v>51</v>
      </c>
      <c r="I5" s="12">
        <v>50</v>
      </c>
      <c r="J5" s="10">
        <v>1</v>
      </c>
      <c r="K5" s="10">
        <v>2.5</v>
      </c>
      <c r="L5" s="14" t="s">
        <v>116</v>
      </c>
      <c r="M5" s="14" t="s">
        <v>117</v>
      </c>
      <c r="Q5" s="14" t="s">
        <v>115</v>
      </c>
      <c r="R5" s="12">
        <v>51</v>
      </c>
    </row>
    <row r="6" spans="1:18" x14ac:dyDescent="0.3">
      <c r="A6" s="14" t="s">
        <v>118</v>
      </c>
      <c r="B6" s="23">
        <v>46205</v>
      </c>
      <c r="C6" s="14" t="s">
        <v>99</v>
      </c>
      <c r="D6" s="14" t="s">
        <v>119</v>
      </c>
      <c r="E6" s="14" t="s">
        <v>120</v>
      </c>
      <c r="F6" s="14" t="s">
        <v>121</v>
      </c>
      <c r="G6" s="14" t="s">
        <v>107</v>
      </c>
      <c r="H6" s="10">
        <v>53</v>
      </c>
      <c r="I6" s="12">
        <v>50</v>
      </c>
      <c r="J6" s="10">
        <v>3</v>
      </c>
      <c r="K6" s="10">
        <v>2.2999999999999998</v>
      </c>
      <c r="L6" s="14" t="s">
        <v>122</v>
      </c>
      <c r="M6" s="14" t="s">
        <v>123</v>
      </c>
      <c r="Q6" s="14" t="s">
        <v>118</v>
      </c>
      <c r="R6" s="12">
        <v>53</v>
      </c>
    </row>
    <row r="7" spans="1:18" x14ac:dyDescent="0.3">
      <c r="A7" s="14" t="s">
        <v>124</v>
      </c>
      <c r="B7" s="23">
        <v>46206</v>
      </c>
      <c r="C7" s="14" t="s">
        <v>99</v>
      </c>
      <c r="D7" s="14" t="s">
        <v>100</v>
      </c>
      <c r="E7" s="14" t="s">
        <v>120</v>
      </c>
      <c r="F7" s="14" t="s">
        <v>121</v>
      </c>
      <c r="G7" s="14" t="s">
        <v>113</v>
      </c>
      <c r="H7" s="10">
        <v>55</v>
      </c>
      <c r="I7" s="12">
        <v>50</v>
      </c>
      <c r="J7" s="10">
        <v>5</v>
      </c>
      <c r="K7" s="10">
        <v>2.1</v>
      </c>
      <c r="L7" s="14" t="s">
        <v>125</v>
      </c>
      <c r="M7" s="14" t="s">
        <v>123</v>
      </c>
      <c r="Q7" s="14" t="s">
        <v>124</v>
      </c>
      <c r="R7" s="12">
        <v>55</v>
      </c>
    </row>
    <row r="8" spans="1:18" x14ac:dyDescent="0.3">
      <c r="A8" s="14" t="s">
        <v>126</v>
      </c>
      <c r="B8" s="23">
        <v>46206</v>
      </c>
      <c r="C8" s="14" t="s">
        <v>127</v>
      </c>
      <c r="D8" s="14" t="s">
        <v>100</v>
      </c>
      <c r="E8" s="14" t="s">
        <v>128</v>
      </c>
      <c r="F8" s="14" t="s">
        <v>129</v>
      </c>
      <c r="G8" s="14" t="s">
        <v>130</v>
      </c>
      <c r="H8" s="10">
        <v>58</v>
      </c>
      <c r="I8" s="12">
        <v>50</v>
      </c>
      <c r="J8" s="10">
        <v>8</v>
      </c>
      <c r="K8" s="10">
        <v>1.9</v>
      </c>
      <c r="L8" s="14" t="s">
        <v>131</v>
      </c>
      <c r="M8" s="14" t="s">
        <v>123</v>
      </c>
      <c r="Q8" s="14" t="s">
        <v>126</v>
      </c>
      <c r="R8" s="12">
        <v>56</v>
      </c>
    </row>
    <row r="9" spans="1:18" x14ac:dyDescent="0.3">
      <c r="A9" s="14" t="s">
        <v>132</v>
      </c>
      <c r="B9" s="23">
        <v>46207</v>
      </c>
      <c r="C9" s="14" t="s">
        <v>127</v>
      </c>
      <c r="D9" s="14" t="s">
        <v>110</v>
      </c>
      <c r="E9" s="14" t="s">
        <v>128</v>
      </c>
      <c r="F9" s="14" t="s">
        <v>129</v>
      </c>
      <c r="G9" s="14" t="s">
        <v>133</v>
      </c>
      <c r="H9" s="10">
        <v>60</v>
      </c>
      <c r="I9" s="12">
        <v>50</v>
      </c>
      <c r="J9" s="10">
        <v>10</v>
      </c>
      <c r="K9" s="10">
        <v>1.7</v>
      </c>
      <c r="L9" s="14" t="s">
        <v>134</v>
      </c>
      <c r="M9" s="14" t="s">
        <v>123</v>
      </c>
      <c r="Q9" s="14" t="s">
        <v>132</v>
      </c>
      <c r="R9" s="12">
        <v>58</v>
      </c>
    </row>
    <row r="10" spans="1:18" x14ac:dyDescent="0.3">
      <c r="A10" s="14" t="s">
        <v>135</v>
      </c>
      <c r="B10" s="23">
        <v>46207</v>
      </c>
      <c r="C10" s="14" t="s">
        <v>127</v>
      </c>
      <c r="D10" s="14" t="s">
        <v>119</v>
      </c>
      <c r="E10" s="14" t="s">
        <v>136</v>
      </c>
      <c r="F10" s="14" t="s">
        <v>137</v>
      </c>
      <c r="G10" s="14" t="s">
        <v>138</v>
      </c>
      <c r="H10" s="10">
        <v>63</v>
      </c>
      <c r="I10" s="12">
        <v>50</v>
      </c>
      <c r="J10" s="10">
        <v>13</v>
      </c>
      <c r="K10" s="10">
        <v>1.5</v>
      </c>
      <c r="L10" s="14" t="s">
        <v>139</v>
      </c>
      <c r="M10" s="14" t="s">
        <v>123</v>
      </c>
      <c r="Q10" s="14" t="s">
        <v>135</v>
      </c>
      <c r="R10" s="12">
        <v>59</v>
      </c>
    </row>
    <row r="11" spans="1:18" x14ac:dyDescent="0.3">
      <c r="A11" s="14" t="s">
        <v>140</v>
      </c>
      <c r="B11" s="23">
        <v>46208</v>
      </c>
      <c r="C11" s="14" t="s">
        <v>127</v>
      </c>
      <c r="D11" s="14" t="s">
        <v>100</v>
      </c>
      <c r="E11" s="14" t="s">
        <v>136</v>
      </c>
      <c r="F11" s="14" t="s">
        <v>137</v>
      </c>
      <c r="G11" s="14" t="s">
        <v>130</v>
      </c>
      <c r="H11" s="10">
        <v>66</v>
      </c>
      <c r="I11" s="12">
        <v>50</v>
      </c>
      <c r="J11" s="10">
        <v>16</v>
      </c>
      <c r="K11" s="10">
        <v>1.2</v>
      </c>
      <c r="L11" s="14" t="s">
        <v>141</v>
      </c>
      <c r="M11" s="14" t="s">
        <v>123</v>
      </c>
      <c r="Q11" s="14" t="s">
        <v>140</v>
      </c>
      <c r="R11" s="12">
        <v>60</v>
      </c>
    </row>
    <row r="12" spans="1:18" x14ac:dyDescent="0.3">
      <c r="A12" s="14" t="s">
        <v>142</v>
      </c>
      <c r="B12" s="23">
        <v>46208</v>
      </c>
      <c r="C12" s="14" t="s">
        <v>143</v>
      </c>
      <c r="D12" s="14" t="s">
        <v>110</v>
      </c>
      <c r="E12" s="14" t="s">
        <v>101</v>
      </c>
      <c r="F12" s="14" t="s">
        <v>102</v>
      </c>
      <c r="G12" s="14" t="s">
        <v>144</v>
      </c>
      <c r="H12" s="10">
        <v>70</v>
      </c>
      <c r="I12" s="12">
        <v>50</v>
      </c>
      <c r="J12" s="10">
        <v>20</v>
      </c>
      <c r="K12" s="10">
        <v>1</v>
      </c>
      <c r="L12" s="14" t="s">
        <v>145</v>
      </c>
      <c r="M12" s="14" t="s">
        <v>123</v>
      </c>
      <c r="Q12" s="14" t="s">
        <v>142</v>
      </c>
      <c r="R12" s="12">
        <v>61</v>
      </c>
    </row>
    <row r="13" spans="1:18" x14ac:dyDescent="0.3">
      <c r="A13" s="14" t="s">
        <v>146</v>
      </c>
      <c r="B13" s="23">
        <v>46209</v>
      </c>
      <c r="C13" s="14" t="s">
        <v>143</v>
      </c>
      <c r="D13" s="14" t="s">
        <v>119</v>
      </c>
      <c r="E13" s="14" t="s">
        <v>111</v>
      </c>
      <c r="F13" s="14" t="s">
        <v>112</v>
      </c>
      <c r="G13" s="14" t="s">
        <v>147</v>
      </c>
      <c r="H13" s="10">
        <v>74</v>
      </c>
      <c r="I13" s="12">
        <v>50</v>
      </c>
      <c r="J13" s="10">
        <v>24</v>
      </c>
      <c r="K13" s="10">
        <v>0.9</v>
      </c>
      <c r="L13" s="14" t="s">
        <v>148</v>
      </c>
      <c r="M13" s="14" t="s">
        <v>123</v>
      </c>
      <c r="Q13" s="14" t="s">
        <v>146</v>
      </c>
      <c r="R13" s="12">
        <v>62</v>
      </c>
    </row>
    <row r="14" spans="1:18" x14ac:dyDescent="0.3">
      <c r="A14" s="14" t="s">
        <v>149</v>
      </c>
      <c r="B14" s="23">
        <v>46209</v>
      </c>
      <c r="C14" s="14" t="s">
        <v>143</v>
      </c>
      <c r="D14" s="14" t="s">
        <v>100</v>
      </c>
      <c r="E14" s="14" t="s">
        <v>120</v>
      </c>
      <c r="F14" s="14" t="s">
        <v>121</v>
      </c>
      <c r="G14" s="14" t="s">
        <v>150</v>
      </c>
      <c r="H14" s="10">
        <v>78</v>
      </c>
      <c r="I14" s="12">
        <v>50</v>
      </c>
      <c r="J14" s="10">
        <v>28</v>
      </c>
      <c r="K14" s="10">
        <v>0.8</v>
      </c>
      <c r="L14" s="14" t="s">
        <v>151</v>
      </c>
      <c r="M14" s="14" t="s">
        <v>123</v>
      </c>
      <c r="Q14" s="14" t="s">
        <v>149</v>
      </c>
      <c r="R14" s="12">
        <v>63</v>
      </c>
    </row>
    <row r="15" spans="1:18" x14ac:dyDescent="0.3">
      <c r="A15" s="14" t="s">
        <v>152</v>
      </c>
      <c r="B15" s="23">
        <v>46210</v>
      </c>
      <c r="C15" s="14" t="s">
        <v>153</v>
      </c>
      <c r="D15" s="14" t="s">
        <v>110</v>
      </c>
      <c r="E15" s="14" t="s">
        <v>128</v>
      </c>
      <c r="F15" s="14" t="s">
        <v>129</v>
      </c>
      <c r="G15" s="14" t="s">
        <v>154</v>
      </c>
      <c r="H15" s="10">
        <v>84</v>
      </c>
      <c r="I15" s="12">
        <v>50</v>
      </c>
      <c r="J15" s="10">
        <v>34</v>
      </c>
      <c r="K15" s="10">
        <v>0.6</v>
      </c>
      <c r="L15" s="14" t="s">
        <v>155</v>
      </c>
      <c r="M15" s="14" t="s">
        <v>123</v>
      </c>
      <c r="Q15" s="14" t="s">
        <v>152</v>
      </c>
      <c r="R15" s="12">
        <v>64</v>
      </c>
    </row>
    <row r="16" spans="1:18" x14ac:dyDescent="0.3">
      <c r="A16" s="14" t="s">
        <v>156</v>
      </c>
      <c r="B16" s="23">
        <v>46210</v>
      </c>
      <c r="C16" s="14" t="s">
        <v>153</v>
      </c>
      <c r="D16" s="14" t="s">
        <v>119</v>
      </c>
      <c r="E16" s="14" t="s">
        <v>136</v>
      </c>
      <c r="F16" s="14" t="s">
        <v>102</v>
      </c>
      <c r="G16" s="14" t="s">
        <v>157</v>
      </c>
      <c r="H16" s="10">
        <v>92</v>
      </c>
      <c r="I16" s="12">
        <v>50</v>
      </c>
      <c r="J16" s="10">
        <v>42</v>
      </c>
      <c r="K16" s="10">
        <v>0.5</v>
      </c>
      <c r="L16" s="14" t="s">
        <v>158</v>
      </c>
      <c r="M16" s="14" t="s">
        <v>123</v>
      </c>
      <c r="Q16" s="14" t="s">
        <v>156</v>
      </c>
      <c r="R16" s="12">
        <v>65</v>
      </c>
    </row>
    <row r="17" spans="17:20" x14ac:dyDescent="0.3">
      <c r="Q17" s="14" t="s">
        <v>159</v>
      </c>
      <c r="R17" s="12">
        <v>66</v>
      </c>
    </row>
    <row r="18" spans="17:20" x14ac:dyDescent="0.3">
      <c r="Q18" s="14" t="s">
        <v>160</v>
      </c>
      <c r="R18" s="12">
        <v>67</v>
      </c>
    </row>
    <row r="19" spans="17:20" x14ac:dyDescent="0.3">
      <c r="Q19" s="14" t="s">
        <v>161</v>
      </c>
      <c r="R19" s="12">
        <v>68</v>
      </c>
    </row>
    <row r="20" spans="17:20" x14ac:dyDescent="0.3">
      <c r="Q20" s="14" t="s">
        <v>162</v>
      </c>
      <c r="R20" s="12">
        <v>69</v>
      </c>
    </row>
    <row r="21" spans="17:20" x14ac:dyDescent="0.3">
      <c r="Q21" s="14" t="s">
        <v>163</v>
      </c>
      <c r="R21" s="12">
        <v>70</v>
      </c>
    </row>
    <row r="22" spans="17:20" x14ac:dyDescent="0.3">
      <c r="Q22" s="14" t="s">
        <v>164</v>
      </c>
      <c r="R22" s="12">
        <v>71</v>
      </c>
    </row>
    <row r="23" spans="17:20" x14ac:dyDescent="0.3">
      <c r="Q23" s="14" t="s">
        <v>165</v>
      </c>
      <c r="R23" s="12">
        <v>72</v>
      </c>
    </row>
    <row r="24" spans="17:20" x14ac:dyDescent="0.3">
      <c r="Q24" s="14" t="s">
        <v>166</v>
      </c>
      <c r="R24" s="12">
        <v>73</v>
      </c>
    </row>
    <row r="25" spans="17:20" x14ac:dyDescent="0.3">
      <c r="Q25" s="14" t="s">
        <v>167</v>
      </c>
      <c r="R25" s="12">
        <v>74</v>
      </c>
      <c r="T25" s="18" t="s">
        <v>47</v>
      </c>
    </row>
    <row r="26" spans="17:20" x14ac:dyDescent="0.3">
      <c r="Q26" s="14" t="s">
        <v>168</v>
      </c>
      <c r="R26" s="12">
        <v>75</v>
      </c>
      <c r="T26" s="8"/>
    </row>
    <row r="27" spans="17:20" x14ac:dyDescent="0.3">
      <c r="Q27" s="14" t="s">
        <v>169</v>
      </c>
      <c r="R27" s="12">
        <v>76</v>
      </c>
      <c r="T27" s="8" t="s">
        <v>244</v>
      </c>
    </row>
    <row r="28" spans="17:20" x14ac:dyDescent="0.3">
      <c r="Q28" s="14" t="s">
        <v>170</v>
      </c>
      <c r="R28" s="12">
        <v>77</v>
      </c>
    </row>
    <row r="29" spans="17:20" x14ac:dyDescent="0.3">
      <c r="Q29" s="14" t="s">
        <v>171</v>
      </c>
      <c r="R29" s="12">
        <v>78</v>
      </c>
      <c r="T29" s="18" t="s">
        <v>49</v>
      </c>
    </row>
    <row r="30" spans="17:20" x14ac:dyDescent="0.3">
      <c r="Q30" s="14" t="s">
        <v>172</v>
      </c>
      <c r="R30" s="12">
        <v>79</v>
      </c>
      <c r="T30" s="8"/>
    </row>
    <row r="31" spans="17:20" x14ac:dyDescent="0.3">
      <c r="Q31" s="14" t="s">
        <v>173</v>
      </c>
      <c r="R31" s="12">
        <v>80</v>
      </c>
      <c r="T31" s="8" t="s">
        <v>245</v>
      </c>
    </row>
    <row r="32" spans="17:20" x14ac:dyDescent="0.3">
      <c r="Q32" s="14" t="s">
        <v>174</v>
      </c>
      <c r="R32" s="12">
        <v>81</v>
      </c>
    </row>
    <row r="33" spans="17:20" x14ac:dyDescent="0.3">
      <c r="Q33" s="14" t="s">
        <v>175</v>
      </c>
      <c r="R33" s="12">
        <v>82</v>
      </c>
      <c r="T33" s="18" t="s">
        <v>51</v>
      </c>
    </row>
    <row r="34" spans="17:20" x14ac:dyDescent="0.3">
      <c r="Q34" s="14" t="s">
        <v>176</v>
      </c>
      <c r="R34" s="12">
        <v>83</v>
      </c>
      <c r="T34" s="8"/>
    </row>
    <row r="35" spans="17:20" x14ac:dyDescent="0.3">
      <c r="Q35" s="14" t="s">
        <v>177</v>
      </c>
      <c r="R35" s="12">
        <v>84</v>
      </c>
      <c r="T35" s="8" t="s">
        <v>246</v>
      </c>
    </row>
    <row r="36" spans="17:20" x14ac:dyDescent="0.3">
      <c r="Q36" s="14" t="s">
        <v>178</v>
      </c>
      <c r="R36" s="12">
        <v>85</v>
      </c>
    </row>
    <row r="37" spans="17:20" x14ac:dyDescent="0.3">
      <c r="Q37" s="14" t="s">
        <v>179</v>
      </c>
      <c r="R37" s="12">
        <v>86</v>
      </c>
    </row>
    <row r="38" spans="17:20" x14ac:dyDescent="0.3">
      <c r="Q38" s="14" t="s">
        <v>180</v>
      </c>
      <c r="R38" s="12">
        <v>87</v>
      </c>
    </row>
    <row r="39" spans="17:20" x14ac:dyDescent="0.3">
      <c r="Q39" s="14" t="s">
        <v>181</v>
      </c>
      <c r="R39" s="12">
        <v>88</v>
      </c>
    </row>
    <row r="40" spans="17:20" x14ac:dyDescent="0.3">
      <c r="Q40" s="14" t="s">
        <v>182</v>
      </c>
      <c r="R40" s="12">
        <v>89</v>
      </c>
    </row>
    <row r="41" spans="17:20" x14ac:dyDescent="0.3">
      <c r="Q41" s="14" t="s">
        <v>183</v>
      </c>
      <c r="R41" s="12">
        <v>90</v>
      </c>
    </row>
    <row r="42" spans="17:20" x14ac:dyDescent="0.3">
      <c r="Q42" s="14" t="s">
        <v>184</v>
      </c>
      <c r="R42" s="12">
        <v>61</v>
      </c>
    </row>
    <row r="43" spans="17:20" x14ac:dyDescent="0.3">
      <c r="Q43" s="14" t="s">
        <v>185</v>
      </c>
      <c r="R43" s="12">
        <v>63</v>
      </c>
    </row>
    <row r="44" spans="17:20" x14ac:dyDescent="0.3">
      <c r="Q44" s="14" t="s">
        <v>186</v>
      </c>
      <c r="R44" s="12">
        <v>65</v>
      </c>
    </row>
    <row r="45" spans="17:20" x14ac:dyDescent="0.3">
      <c r="Q45" s="14" t="s">
        <v>187</v>
      </c>
      <c r="R45" s="12">
        <v>67</v>
      </c>
    </row>
    <row r="46" spans="17:20" x14ac:dyDescent="0.3">
      <c r="Q46" s="14" t="s">
        <v>188</v>
      </c>
      <c r="R46" s="12">
        <v>69</v>
      </c>
    </row>
    <row r="47" spans="17:20" x14ac:dyDescent="0.3">
      <c r="Q47" s="14" t="s">
        <v>189</v>
      </c>
      <c r="R47" s="12">
        <v>71</v>
      </c>
    </row>
    <row r="48" spans="17:20" x14ac:dyDescent="0.3">
      <c r="Q48" s="14" t="s">
        <v>190</v>
      </c>
      <c r="R48" s="12">
        <v>73</v>
      </c>
    </row>
    <row r="49" spans="17:18" x14ac:dyDescent="0.3">
      <c r="Q49" s="14" t="s">
        <v>191</v>
      </c>
      <c r="R49" s="12">
        <v>75</v>
      </c>
    </row>
    <row r="50" spans="17:18" x14ac:dyDescent="0.3">
      <c r="Q50" s="14" t="s">
        <v>192</v>
      </c>
      <c r="R50" s="12">
        <v>77</v>
      </c>
    </row>
    <row r="51" spans="17:18" x14ac:dyDescent="0.3">
      <c r="Q51" s="14" t="s">
        <v>193</v>
      </c>
      <c r="R51" s="12">
        <v>79</v>
      </c>
    </row>
    <row r="52" spans="17:18" x14ac:dyDescent="0.3">
      <c r="Q52" s="14" t="s">
        <v>194</v>
      </c>
      <c r="R52" s="12">
        <v>81</v>
      </c>
    </row>
    <row r="53" spans="17:18" x14ac:dyDescent="0.3">
      <c r="Q53" s="14" t="s">
        <v>195</v>
      </c>
      <c r="R53" s="12">
        <v>83</v>
      </c>
    </row>
    <row r="54" spans="17:18" x14ac:dyDescent="0.3">
      <c r="Q54" s="14" t="s">
        <v>196</v>
      </c>
      <c r="R54" s="12">
        <v>85</v>
      </c>
    </row>
    <row r="55" spans="17:18" x14ac:dyDescent="0.3">
      <c r="Q55" s="14" t="s">
        <v>197</v>
      </c>
      <c r="R55" s="12">
        <v>87</v>
      </c>
    </row>
    <row r="56" spans="17:18" x14ac:dyDescent="0.3">
      <c r="Q56" s="14" t="s">
        <v>198</v>
      </c>
      <c r="R56" s="12">
        <v>89</v>
      </c>
    </row>
    <row r="57" spans="17:18" x14ac:dyDescent="0.3">
      <c r="Q57" s="14" t="s">
        <v>199</v>
      </c>
      <c r="R57" s="12">
        <v>91</v>
      </c>
    </row>
    <row r="58" spans="17:18" x14ac:dyDescent="0.3">
      <c r="Q58" s="14" t="s">
        <v>200</v>
      </c>
      <c r="R58" s="12">
        <v>93</v>
      </c>
    </row>
    <row r="59" spans="17:18" x14ac:dyDescent="0.3">
      <c r="Q59" s="14" t="s">
        <v>201</v>
      </c>
      <c r="R59" s="12">
        <v>95</v>
      </c>
    </row>
    <row r="60" spans="17:18" x14ac:dyDescent="0.3">
      <c r="Q60" s="14" t="s">
        <v>202</v>
      </c>
      <c r="R60" s="12">
        <v>97</v>
      </c>
    </row>
    <row r="61" spans="17:18" x14ac:dyDescent="0.3">
      <c r="Q61" s="14" t="s">
        <v>203</v>
      </c>
      <c r="R61" s="12">
        <v>99</v>
      </c>
    </row>
    <row r="62" spans="17:18" x14ac:dyDescent="0.3">
      <c r="Q62" s="14" t="s">
        <v>204</v>
      </c>
      <c r="R62" s="12">
        <v>54</v>
      </c>
    </row>
    <row r="63" spans="17:18" x14ac:dyDescent="0.3">
      <c r="Q63" s="14" t="s">
        <v>205</v>
      </c>
      <c r="R63" s="12">
        <v>56</v>
      </c>
    </row>
    <row r="64" spans="17:18" x14ac:dyDescent="0.3">
      <c r="Q64" s="14" t="s">
        <v>206</v>
      </c>
      <c r="R64" s="12">
        <v>58</v>
      </c>
    </row>
    <row r="65" spans="17:18" x14ac:dyDescent="0.3">
      <c r="Q65" s="14" t="s">
        <v>207</v>
      </c>
      <c r="R65" s="12">
        <v>60</v>
      </c>
    </row>
    <row r="66" spans="17:18" x14ac:dyDescent="0.3">
      <c r="Q66" s="14" t="s">
        <v>208</v>
      </c>
      <c r="R66" s="12">
        <v>62</v>
      </c>
    </row>
    <row r="67" spans="17:18" x14ac:dyDescent="0.3">
      <c r="Q67" s="14" t="s">
        <v>209</v>
      </c>
      <c r="R67" s="12">
        <v>64</v>
      </c>
    </row>
    <row r="68" spans="17:18" x14ac:dyDescent="0.3">
      <c r="Q68" s="14" t="s">
        <v>210</v>
      </c>
      <c r="R68" s="12">
        <v>66</v>
      </c>
    </row>
    <row r="69" spans="17:18" x14ac:dyDescent="0.3">
      <c r="Q69" s="14" t="s">
        <v>211</v>
      </c>
      <c r="R69" s="12">
        <v>68</v>
      </c>
    </row>
    <row r="70" spans="17:18" x14ac:dyDescent="0.3">
      <c r="Q70" s="14" t="s">
        <v>212</v>
      </c>
      <c r="R70" s="12">
        <v>70</v>
      </c>
    </row>
    <row r="71" spans="17:18" x14ac:dyDescent="0.3">
      <c r="Q71" s="14" t="s">
        <v>213</v>
      </c>
      <c r="R71" s="12">
        <v>72</v>
      </c>
    </row>
    <row r="72" spans="17:18" x14ac:dyDescent="0.3">
      <c r="Q72" s="14" t="s">
        <v>214</v>
      </c>
      <c r="R72" s="12">
        <v>74</v>
      </c>
    </row>
    <row r="73" spans="17:18" x14ac:dyDescent="0.3">
      <c r="Q73" s="14" t="s">
        <v>215</v>
      </c>
      <c r="R73" s="12">
        <v>76</v>
      </c>
    </row>
    <row r="74" spans="17:18" x14ac:dyDescent="0.3">
      <c r="Q74" s="14" t="s">
        <v>216</v>
      </c>
      <c r="R74" s="12">
        <v>78</v>
      </c>
    </row>
    <row r="75" spans="17:18" x14ac:dyDescent="0.3">
      <c r="Q75" s="14" t="s">
        <v>217</v>
      </c>
      <c r="R75" s="12">
        <v>80</v>
      </c>
    </row>
    <row r="76" spans="17:18" x14ac:dyDescent="0.3">
      <c r="Q76" s="14" t="s">
        <v>218</v>
      </c>
      <c r="R76" s="12">
        <v>82</v>
      </c>
    </row>
    <row r="77" spans="17:18" x14ac:dyDescent="0.3">
      <c r="Q77" s="14" t="s">
        <v>219</v>
      </c>
      <c r="R77" s="12">
        <v>84</v>
      </c>
    </row>
    <row r="78" spans="17:18" x14ac:dyDescent="0.3">
      <c r="Q78" s="14" t="s">
        <v>220</v>
      </c>
      <c r="R78" s="12">
        <v>86</v>
      </c>
    </row>
    <row r="79" spans="17:18" x14ac:dyDescent="0.3">
      <c r="Q79" s="14" t="s">
        <v>221</v>
      </c>
      <c r="R79" s="12">
        <v>88</v>
      </c>
    </row>
    <row r="80" spans="17:18" x14ac:dyDescent="0.3">
      <c r="Q80" s="14" t="s">
        <v>222</v>
      </c>
      <c r="R80" s="12">
        <v>90</v>
      </c>
    </row>
    <row r="81" spans="17:18" x14ac:dyDescent="0.3">
      <c r="Q81" s="14" t="s">
        <v>223</v>
      </c>
      <c r="R81" s="12">
        <v>92</v>
      </c>
    </row>
    <row r="82" spans="17:18" x14ac:dyDescent="0.3">
      <c r="Q82" s="14" t="s">
        <v>224</v>
      </c>
      <c r="R82" s="12">
        <v>50</v>
      </c>
    </row>
    <row r="83" spans="17:18" x14ac:dyDescent="0.3">
      <c r="Q83" s="14" t="s">
        <v>225</v>
      </c>
      <c r="R83" s="12">
        <v>52</v>
      </c>
    </row>
    <row r="84" spans="17:18" x14ac:dyDescent="0.3">
      <c r="Q84" s="14" t="s">
        <v>226</v>
      </c>
      <c r="R84" s="12">
        <v>57</v>
      </c>
    </row>
    <row r="85" spans="17:18" x14ac:dyDescent="0.3">
      <c r="Q85" s="14" t="s">
        <v>227</v>
      </c>
      <c r="R85" s="12">
        <v>62</v>
      </c>
    </row>
    <row r="86" spans="17:18" x14ac:dyDescent="0.3">
      <c r="Q86" s="14" t="s">
        <v>228</v>
      </c>
      <c r="R86" s="12">
        <v>67</v>
      </c>
    </row>
    <row r="87" spans="17:18" x14ac:dyDescent="0.3">
      <c r="Q87" s="14" t="s">
        <v>229</v>
      </c>
      <c r="R87" s="12">
        <v>72</v>
      </c>
    </row>
    <row r="88" spans="17:18" x14ac:dyDescent="0.3">
      <c r="Q88" s="14" t="s">
        <v>230</v>
      </c>
      <c r="R88" s="12">
        <v>77</v>
      </c>
    </row>
    <row r="89" spans="17:18" x14ac:dyDescent="0.3">
      <c r="Q89" s="14" t="s">
        <v>231</v>
      </c>
      <c r="R89" s="12">
        <v>82</v>
      </c>
    </row>
    <row r="90" spans="17:18" x14ac:dyDescent="0.3">
      <c r="Q90" s="14" t="s">
        <v>232</v>
      </c>
      <c r="R90" s="12">
        <v>87</v>
      </c>
    </row>
    <row r="91" spans="17:18" x14ac:dyDescent="0.3">
      <c r="Q91" s="14" t="s">
        <v>233</v>
      </c>
      <c r="R91" s="12">
        <v>92</v>
      </c>
    </row>
    <row r="92" spans="17:18" x14ac:dyDescent="0.3">
      <c r="Q92" s="14" t="s">
        <v>234</v>
      </c>
      <c r="R92" s="12">
        <v>55</v>
      </c>
    </row>
    <row r="93" spans="17:18" x14ac:dyDescent="0.3">
      <c r="Q93" s="14" t="s">
        <v>235</v>
      </c>
      <c r="R93" s="12">
        <v>60</v>
      </c>
    </row>
    <row r="94" spans="17:18" x14ac:dyDescent="0.3">
      <c r="Q94" s="14" t="s">
        <v>236</v>
      </c>
      <c r="R94" s="12">
        <v>65</v>
      </c>
    </row>
    <row r="95" spans="17:18" x14ac:dyDescent="0.3">
      <c r="Q95" s="14" t="s">
        <v>237</v>
      </c>
      <c r="R95" s="12">
        <v>70</v>
      </c>
    </row>
    <row r="96" spans="17:18" x14ac:dyDescent="0.3">
      <c r="Q96" s="14" t="s">
        <v>238</v>
      </c>
      <c r="R96" s="12">
        <v>75</v>
      </c>
    </row>
    <row r="97" spans="17:18" x14ac:dyDescent="0.3">
      <c r="Q97" s="14" t="s">
        <v>239</v>
      </c>
      <c r="R97" s="12">
        <v>80</v>
      </c>
    </row>
    <row r="98" spans="17:18" x14ac:dyDescent="0.3">
      <c r="Q98" s="14" t="s">
        <v>240</v>
      </c>
      <c r="R98" s="12">
        <v>85</v>
      </c>
    </row>
    <row r="99" spans="17:18" x14ac:dyDescent="0.3">
      <c r="Q99" s="14" t="s">
        <v>241</v>
      </c>
      <c r="R99" s="12">
        <v>90</v>
      </c>
    </row>
    <row r="100" spans="17:18" x14ac:dyDescent="0.3">
      <c r="Q100" s="14" t="s">
        <v>242</v>
      </c>
      <c r="R100" s="12">
        <v>95</v>
      </c>
    </row>
    <row r="101" spans="17:18" x14ac:dyDescent="0.3">
      <c r="Q101" s="14" t="s">
        <v>243</v>
      </c>
      <c r="R101" s="12">
        <v>100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BEBB0-CA31-4E94-93A2-AAC9F6838CB4}">
  <dimension ref="A1:K120"/>
  <sheetViews>
    <sheetView workbookViewId="0">
      <selection activeCell="N24" sqref="N24"/>
    </sheetView>
  </sheetViews>
  <sheetFormatPr defaultRowHeight="14.4" x14ac:dyDescent="0.3"/>
  <cols>
    <col min="1" max="1" width="10.33203125" customWidth="1"/>
    <col min="2" max="2" width="14.77734375" customWidth="1"/>
    <col min="3" max="3" width="15.109375" customWidth="1"/>
    <col min="4" max="4" width="17" customWidth="1"/>
    <col min="5" max="5" width="11.33203125" customWidth="1"/>
    <col min="6" max="6" width="6.33203125" customWidth="1"/>
    <col min="7" max="9" width="17" customWidth="1"/>
    <col min="10" max="10" width="13.33203125" customWidth="1"/>
    <col min="11" max="11" width="11.109375" customWidth="1"/>
  </cols>
  <sheetData>
    <row r="1" spans="1:11" x14ac:dyDescent="0.3">
      <c r="A1" s="25" t="s">
        <v>247</v>
      </c>
      <c r="B1" s="25" t="s">
        <v>248</v>
      </c>
      <c r="C1" s="25" t="s">
        <v>249</v>
      </c>
      <c r="D1" s="25" t="s">
        <v>250</v>
      </c>
      <c r="E1" s="25" t="s">
        <v>251</v>
      </c>
      <c r="F1" s="25" t="s">
        <v>252</v>
      </c>
      <c r="G1" s="25" t="s">
        <v>253</v>
      </c>
      <c r="H1" s="25" t="s">
        <v>254</v>
      </c>
      <c r="I1" s="25" t="s">
        <v>255</v>
      </c>
      <c r="J1" s="25" t="s">
        <v>256</v>
      </c>
      <c r="K1" s="25" t="s">
        <v>257</v>
      </c>
    </row>
    <row r="2" spans="1:11" x14ac:dyDescent="0.3">
      <c r="A2" s="25" t="s">
        <v>258</v>
      </c>
      <c r="B2" s="25" t="s">
        <v>311</v>
      </c>
      <c r="C2" s="25" t="s">
        <v>273</v>
      </c>
      <c r="D2" s="25" t="s">
        <v>279</v>
      </c>
      <c r="E2" s="25" t="s">
        <v>261</v>
      </c>
      <c r="F2" s="25">
        <v>37</v>
      </c>
      <c r="G2" s="25">
        <v>1</v>
      </c>
      <c r="H2" s="25">
        <v>30606</v>
      </c>
      <c r="I2" s="25">
        <v>4.8</v>
      </c>
      <c r="J2" s="26">
        <v>45</v>
      </c>
      <c r="K2" s="26">
        <v>3</v>
      </c>
    </row>
    <row r="3" spans="1:11" x14ac:dyDescent="0.3">
      <c r="A3" s="25" t="s">
        <v>262</v>
      </c>
      <c r="B3" s="25" t="s">
        <v>312</v>
      </c>
      <c r="C3" s="25" t="s">
        <v>271</v>
      </c>
      <c r="D3" s="25" t="s">
        <v>267</v>
      </c>
      <c r="E3" s="25" t="s">
        <v>261</v>
      </c>
      <c r="F3" s="25">
        <v>26</v>
      </c>
      <c r="G3" s="25">
        <v>5</v>
      </c>
      <c r="H3" s="25">
        <v>48620</v>
      </c>
      <c r="I3" s="25">
        <v>4.5999999999999996</v>
      </c>
      <c r="J3" s="26">
        <v>17</v>
      </c>
      <c r="K3" s="26">
        <v>7</v>
      </c>
    </row>
    <row r="4" spans="1:11" x14ac:dyDescent="0.3">
      <c r="A4" s="25" t="s">
        <v>265</v>
      </c>
      <c r="B4" s="25" t="s">
        <v>313</v>
      </c>
      <c r="C4" s="25" t="s">
        <v>309</v>
      </c>
      <c r="D4" s="25" t="s">
        <v>287</v>
      </c>
      <c r="E4" s="25" t="s">
        <v>264</v>
      </c>
      <c r="F4" s="25">
        <v>56</v>
      </c>
      <c r="G4" s="25">
        <v>8</v>
      </c>
      <c r="H4" s="25">
        <v>67626</v>
      </c>
      <c r="I4" s="25">
        <v>5</v>
      </c>
      <c r="J4" s="26">
        <v>39</v>
      </c>
      <c r="K4" s="26">
        <v>1</v>
      </c>
    </row>
    <row r="5" spans="1:11" x14ac:dyDescent="0.3">
      <c r="A5" s="25" t="s">
        <v>268</v>
      </c>
      <c r="B5" s="25" t="s">
        <v>314</v>
      </c>
      <c r="C5" s="25" t="s">
        <v>269</v>
      </c>
      <c r="D5" s="25" t="s">
        <v>287</v>
      </c>
      <c r="E5" s="25" t="s">
        <v>264</v>
      </c>
      <c r="F5" s="25">
        <v>31</v>
      </c>
      <c r="G5" s="25">
        <v>4</v>
      </c>
      <c r="H5" s="25">
        <v>47101</v>
      </c>
      <c r="I5" s="25">
        <v>4.3</v>
      </c>
      <c r="J5" s="26">
        <v>35</v>
      </c>
      <c r="K5" s="26">
        <v>0</v>
      </c>
    </row>
    <row r="6" spans="1:11" x14ac:dyDescent="0.3">
      <c r="A6" s="25" t="s">
        <v>270</v>
      </c>
      <c r="B6" s="25" t="s">
        <v>315</v>
      </c>
      <c r="C6" s="25" t="s">
        <v>309</v>
      </c>
      <c r="D6" s="25" t="s">
        <v>275</v>
      </c>
      <c r="E6" s="25" t="s">
        <v>264</v>
      </c>
      <c r="F6" s="25">
        <v>26</v>
      </c>
      <c r="G6" s="25">
        <v>3</v>
      </c>
      <c r="H6" s="25">
        <v>38173</v>
      </c>
      <c r="I6" s="25">
        <v>4.2</v>
      </c>
      <c r="J6" s="26">
        <v>23</v>
      </c>
      <c r="K6" s="26">
        <v>0</v>
      </c>
    </row>
    <row r="7" spans="1:11" x14ac:dyDescent="0.3">
      <c r="A7" s="25" t="s">
        <v>272</v>
      </c>
      <c r="B7" s="25" t="s">
        <v>128</v>
      </c>
      <c r="C7" s="25" t="s">
        <v>271</v>
      </c>
      <c r="D7" s="25" t="s">
        <v>297</v>
      </c>
      <c r="E7" s="25" t="s">
        <v>264</v>
      </c>
      <c r="F7" s="25">
        <v>57</v>
      </c>
      <c r="G7" s="25">
        <v>8</v>
      </c>
      <c r="H7" s="25">
        <v>66704</v>
      </c>
      <c r="I7" s="25">
        <v>5</v>
      </c>
      <c r="J7" s="26">
        <v>32</v>
      </c>
      <c r="K7" s="26">
        <v>8</v>
      </c>
    </row>
    <row r="8" spans="1:11" x14ac:dyDescent="0.3">
      <c r="A8" s="25" t="s">
        <v>274</v>
      </c>
      <c r="B8" s="25" t="s">
        <v>316</v>
      </c>
      <c r="C8" s="25" t="s">
        <v>309</v>
      </c>
      <c r="D8" s="25" t="s">
        <v>275</v>
      </c>
      <c r="E8" s="25" t="s">
        <v>261</v>
      </c>
      <c r="F8" s="25">
        <v>50</v>
      </c>
      <c r="G8" s="25">
        <v>15</v>
      </c>
      <c r="H8" s="25">
        <v>101241</v>
      </c>
      <c r="I8" s="25">
        <v>4.5</v>
      </c>
      <c r="J8" s="26">
        <v>15</v>
      </c>
      <c r="K8" s="26">
        <v>1</v>
      </c>
    </row>
    <row r="9" spans="1:11" x14ac:dyDescent="0.3">
      <c r="A9" s="25" t="s">
        <v>276</v>
      </c>
      <c r="B9" s="25" t="s">
        <v>277</v>
      </c>
      <c r="C9" s="25" t="s">
        <v>317</v>
      </c>
      <c r="D9" s="25" t="s">
        <v>260</v>
      </c>
      <c r="E9" s="25" t="s">
        <v>264</v>
      </c>
      <c r="F9" s="25">
        <v>38</v>
      </c>
      <c r="G9" s="25">
        <v>2</v>
      </c>
      <c r="H9" s="25">
        <v>35868</v>
      </c>
      <c r="I9" s="25">
        <v>3.8</v>
      </c>
      <c r="J9" s="26">
        <v>20</v>
      </c>
      <c r="K9" s="26">
        <v>7</v>
      </c>
    </row>
    <row r="10" spans="1:11" x14ac:dyDescent="0.3">
      <c r="A10" s="25" t="s">
        <v>278</v>
      </c>
      <c r="B10" s="25" t="s">
        <v>318</v>
      </c>
      <c r="C10" s="25" t="s">
        <v>259</v>
      </c>
      <c r="D10" s="25" t="s">
        <v>297</v>
      </c>
      <c r="E10" s="25" t="s">
        <v>261</v>
      </c>
      <c r="F10" s="25">
        <v>38</v>
      </c>
      <c r="G10" s="25">
        <v>16</v>
      </c>
      <c r="H10" s="25">
        <v>107699</v>
      </c>
      <c r="I10" s="25">
        <v>4.8</v>
      </c>
      <c r="J10" s="26">
        <v>10</v>
      </c>
      <c r="K10" s="26">
        <v>2</v>
      </c>
    </row>
    <row r="11" spans="1:11" x14ac:dyDescent="0.3">
      <c r="A11" s="25" t="s">
        <v>280</v>
      </c>
      <c r="B11" s="25" t="s">
        <v>281</v>
      </c>
      <c r="C11" s="25" t="s">
        <v>309</v>
      </c>
      <c r="D11" s="25" t="s">
        <v>307</v>
      </c>
      <c r="E11" s="25" t="s">
        <v>261</v>
      </c>
      <c r="F11" s="25">
        <v>41</v>
      </c>
      <c r="G11" s="25">
        <v>13</v>
      </c>
      <c r="H11" s="25">
        <v>89639</v>
      </c>
      <c r="I11" s="25">
        <v>4.0999999999999996</v>
      </c>
      <c r="J11" s="26">
        <v>41</v>
      </c>
      <c r="K11" s="26">
        <v>5</v>
      </c>
    </row>
    <row r="12" spans="1:11" x14ac:dyDescent="0.3">
      <c r="A12" s="25" t="s">
        <v>282</v>
      </c>
      <c r="B12" s="25" t="s">
        <v>319</v>
      </c>
      <c r="C12" s="25" t="s">
        <v>271</v>
      </c>
      <c r="D12" s="25" t="s">
        <v>279</v>
      </c>
      <c r="E12" s="25" t="s">
        <v>261</v>
      </c>
      <c r="F12" s="25">
        <v>57</v>
      </c>
      <c r="G12" s="25">
        <v>27</v>
      </c>
      <c r="H12" s="25">
        <v>162382</v>
      </c>
      <c r="I12" s="25">
        <v>4.0999999999999996</v>
      </c>
      <c r="J12" s="26">
        <v>50</v>
      </c>
      <c r="K12" s="26">
        <v>2</v>
      </c>
    </row>
    <row r="13" spans="1:11" x14ac:dyDescent="0.3">
      <c r="A13" s="25" t="s">
        <v>284</v>
      </c>
      <c r="B13" s="25" t="s">
        <v>320</v>
      </c>
      <c r="C13" s="25" t="s">
        <v>271</v>
      </c>
      <c r="D13" s="25" t="s">
        <v>267</v>
      </c>
      <c r="E13" s="25" t="s">
        <v>261</v>
      </c>
      <c r="F13" s="25">
        <v>56</v>
      </c>
      <c r="G13" s="25">
        <v>12</v>
      </c>
      <c r="H13" s="25">
        <v>84630</v>
      </c>
      <c r="I13" s="25">
        <v>4.7</v>
      </c>
      <c r="J13" s="26">
        <v>10</v>
      </c>
      <c r="K13" s="26">
        <v>6</v>
      </c>
    </row>
    <row r="14" spans="1:11" x14ac:dyDescent="0.3">
      <c r="A14" s="25" t="s">
        <v>285</v>
      </c>
      <c r="B14" s="25" t="s">
        <v>321</v>
      </c>
      <c r="C14" s="25" t="s">
        <v>271</v>
      </c>
      <c r="D14" s="25" t="s">
        <v>260</v>
      </c>
      <c r="E14" s="25" t="s">
        <v>264</v>
      </c>
      <c r="F14" s="25">
        <v>53</v>
      </c>
      <c r="G14" s="25">
        <v>1</v>
      </c>
      <c r="H14" s="25">
        <v>32589</v>
      </c>
      <c r="I14" s="25">
        <v>5</v>
      </c>
      <c r="J14" s="26">
        <v>39</v>
      </c>
      <c r="K14" s="26">
        <v>4</v>
      </c>
    </row>
    <row r="15" spans="1:11" x14ac:dyDescent="0.3">
      <c r="A15" s="25" t="s">
        <v>286</v>
      </c>
      <c r="B15" s="25" t="s">
        <v>322</v>
      </c>
      <c r="C15" s="25" t="s">
        <v>323</v>
      </c>
      <c r="D15" s="25" t="s">
        <v>307</v>
      </c>
      <c r="E15" s="25" t="s">
        <v>264</v>
      </c>
      <c r="F15" s="25">
        <v>55</v>
      </c>
      <c r="G15" s="25">
        <v>19</v>
      </c>
      <c r="H15" s="25">
        <v>122269</v>
      </c>
      <c r="I15" s="25">
        <v>4.3</v>
      </c>
      <c r="J15" s="26">
        <v>44</v>
      </c>
      <c r="K15" s="26">
        <v>2</v>
      </c>
    </row>
    <row r="16" spans="1:11" x14ac:dyDescent="0.3">
      <c r="A16" s="25" t="s">
        <v>288</v>
      </c>
      <c r="B16" s="25" t="s">
        <v>324</v>
      </c>
      <c r="C16" s="25" t="s">
        <v>317</v>
      </c>
      <c r="D16" s="25" t="s">
        <v>293</v>
      </c>
      <c r="E16" s="25" t="s">
        <v>261</v>
      </c>
      <c r="F16" s="25">
        <v>22</v>
      </c>
      <c r="G16" s="25">
        <v>1</v>
      </c>
      <c r="H16" s="25">
        <v>32000</v>
      </c>
      <c r="I16" s="25">
        <v>3.7</v>
      </c>
      <c r="J16" s="26">
        <v>8</v>
      </c>
      <c r="K16" s="26">
        <v>3</v>
      </c>
    </row>
    <row r="17" spans="1:11" x14ac:dyDescent="0.3">
      <c r="A17" s="25" t="s">
        <v>289</v>
      </c>
      <c r="B17" s="25" t="s">
        <v>325</v>
      </c>
      <c r="C17" s="25" t="s">
        <v>323</v>
      </c>
      <c r="D17" s="25" t="s">
        <v>307</v>
      </c>
      <c r="E17" s="25" t="s">
        <v>261</v>
      </c>
      <c r="F17" s="25">
        <v>30</v>
      </c>
      <c r="G17" s="25">
        <v>8</v>
      </c>
      <c r="H17" s="25">
        <v>63813</v>
      </c>
      <c r="I17" s="25">
        <v>4</v>
      </c>
      <c r="J17" s="26">
        <v>44</v>
      </c>
      <c r="K17" s="26">
        <v>4</v>
      </c>
    </row>
    <row r="18" spans="1:11" x14ac:dyDescent="0.3">
      <c r="A18" s="25" t="s">
        <v>290</v>
      </c>
      <c r="B18" s="25" t="s">
        <v>326</v>
      </c>
      <c r="C18" s="25" t="s">
        <v>259</v>
      </c>
      <c r="D18" s="25" t="s">
        <v>275</v>
      </c>
      <c r="E18" s="25" t="s">
        <v>261</v>
      </c>
      <c r="F18" s="25">
        <v>23</v>
      </c>
      <c r="G18" s="25">
        <v>1</v>
      </c>
      <c r="H18" s="25">
        <v>27790</v>
      </c>
      <c r="I18" s="25">
        <v>4.5</v>
      </c>
      <c r="J18" s="26">
        <v>27</v>
      </c>
      <c r="K18" s="26">
        <v>6</v>
      </c>
    </row>
    <row r="19" spans="1:11" x14ac:dyDescent="0.3">
      <c r="A19" s="25" t="s">
        <v>291</v>
      </c>
      <c r="B19" s="25" t="s">
        <v>327</v>
      </c>
      <c r="C19" s="25" t="s">
        <v>259</v>
      </c>
      <c r="D19" s="25" t="s">
        <v>283</v>
      </c>
      <c r="E19" s="25" t="s">
        <v>264</v>
      </c>
      <c r="F19" s="25">
        <v>57</v>
      </c>
      <c r="G19" s="25">
        <v>13</v>
      </c>
      <c r="H19" s="25">
        <v>87141</v>
      </c>
      <c r="I19" s="25">
        <v>4</v>
      </c>
      <c r="J19" s="26">
        <v>24</v>
      </c>
      <c r="K19" s="26">
        <v>4</v>
      </c>
    </row>
    <row r="20" spans="1:11" x14ac:dyDescent="0.3">
      <c r="A20" s="25" t="s">
        <v>294</v>
      </c>
      <c r="B20" s="25" t="s">
        <v>328</v>
      </c>
      <c r="C20" s="25" t="s">
        <v>323</v>
      </c>
      <c r="D20" s="25" t="s">
        <v>260</v>
      </c>
      <c r="E20" s="25" t="s">
        <v>264</v>
      </c>
      <c r="F20" s="25">
        <v>29</v>
      </c>
      <c r="G20" s="25">
        <v>2</v>
      </c>
      <c r="H20" s="25">
        <v>32503</v>
      </c>
      <c r="I20" s="25">
        <v>4.7</v>
      </c>
      <c r="J20" s="26">
        <v>37</v>
      </c>
      <c r="K20" s="26">
        <v>3</v>
      </c>
    </row>
    <row r="21" spans="1:11" x14ac:dyDescent="0.3">
      <c r="A21" s="25" t="s">
        <v>295</v>
      </c>
      <c r="B21" s="25" t="s">
        <v>329</v>
      </c>
      <c r="C21" s="25" t="s">
        <v>309</v>
      </c>
      <c r="D21" s="25" t="s">
        <v>303</v>
      </c>
      <c r="E21" s="25" t="s">
        <v>261</v>
      </c>
      <c r="F21" s="25">
        <v>56</v>
      </c>
      <c r="G21" s="25">
        <v>12</v>
      </c>
      <c r="H21" s="25">
        <v>82877</v>
      </c>
      <c r="I21" s="25">
        <v>3.5</v>
      </c>
      <c r="J21" s="26">
        <v>39</v>
      </c>
      <c r="K21" s="26">
        <v>6</v>
      </c>
    </row>
    <row r="22" spans="1:11" x14ac:dyDescent="0.3">
      <c r="A22" s="25" t="s">
        <v>296</v>
      </c>
      <c r="B22" s="25" t="s">
        <v>330</v>
      </c>
      <c r="C22" s="25" t="s">
        <v>259</v>
      </c>
      <c r="D22" s="25" t="s">
        <v>275</v>
      </c>
      <c r="E22" s="25" t="s">
        <v>261</v>
      </c>
      <c r="F22" s="25">
        <v>45</v>
      </c>
      <c r="G22" s="25">
        <v>21</v>
      </c>
      <c r="H22" s="25">
        <v>127369</v>
      </c>
      <c r="I22" s="25">
        <v>4.8</v>
      </c>
      <c r="J22" s="26">
        <v>45</v>
      </c>
      <c r="K22" s="26">
        <v>3</v>
      </c>
    </row>
    <row r="23" spans="1:11" x14ac:dyDescent="0.3">
      <c r="A23" s="25" t="s">
        <v>298</v>
      </c>
      <c r="B23" s="25" t="s">
        <v>331</v>
      </c>
      <c r="C23" s="25" t="s">
        <v>273</v>
      </c>
      <c r="D23" s="25" t="s">
        <v>287</v>
      </c>
      <c r="E23" s="25" t="s">
        <v>264</v>
      </c>
      <c r="F23" s="25">
        <v>40</v>
      </c>
      <c r="G23" s="25">
        <v>19</v>
      </c>
      <c r="H23" s="25">
        <v>120072</v>
      </c>
      <c r="I23" s="25">
        <v>3.9</v>
      </c>
      <c r="J23" s="26">
        <v>42</v>
      </c>
      <c r="K23" s="26">
        <v>8</v>
      </c>
    </row>
    <row r="24" spans="1:11" x14ac:dyDescent="0.3">
      <c r="A24" s="25" t="s">
        <v>299</v>
      </c>
      <c r="B24" s="25" t="s">
        <v>332</v>
      </c>
      <c r="C24" s="25" t="s">
        <v>273</v>
      </c>
      <c r="D24" s="25" t="s">
        <v>297</v>
      </c>
      <c r="E24" s="25" t="s">
        <v>261</v>
      </c>
      <c r="F24" s="25">
        <v>38</v>
      </c>
      <c r="G24" s="25">
        <v>10</v>
      </c>
      <c r="H24" s="25">
        <v>76791</v>
      </c>
      <c r="I24" s="25">
        <v>3.6</v>
      </c>
      <c r="J24" s="26">
        <v>37</v>
      </c>
      <c r="K24" s="26">
        <v>4</v>
      </c>
    </row>
    <row r="25" spans="1:11" x14ac:dyDescent="0.3">
      <c r="A25" s="25" t="s">
        <v>300</v>
      </c>
      <c r="B25" s="25" t="s">
        <v>326</v>
      </c>
      <c r="C25" s="25" t="s">
        <v>266</v>
      </c>
      <c r="D25" s="25" t="s">
        <v>267</v>
      </c>
      <c r="E25" s="25" t="s">
        <v>261</v>
      </c>
      <c r="F25" s="25">
        <v>55</v>
      </c>
      <c r="G25" s="25">
        <v>30</v>
      </c>
      <c r="H25" s="25">
        <v>176639</v>
      </c>
      <c r="I25" s="25">
        <v>4.0999999999999996</v>
      </c>
      <c r="J25" s="26">
        <v>8</v>
      </c>
      <c r="K25" s="26">
        <v>9</v>
      </c>
    </row>
    <row r="26" spans="1:11" x14ac:dyDescent="0.3">
      <c r="A26" s="25" t="s">
        <v>302</v>
      </c>
      <c r="B26" s="25" t="s">
        <v>333</v>
      </c>
      <c r="C26" s="25" t="s">
        <v>269</v>
      </c>
      <c r="D26" s="25" t="s">
        <v>275</v>
      </c>
      <c r="E26" s="25" t="s">
        <v>261</v>
      </c>
      <c r="F26" s="25">
        <v>41</v>
      </c>
      <c r="G26" s="25">
        <v>19</v>
      </c>
      <c r="H26" s="25">
        <v>122059</v>
      </c>
      <c r="I26" s="25">
        <v>4.0999999999999996</v>
      </c>
      <c r="J26" s="26">
        <v>15</v>
      </c>
      <c r="K26" s="26">
        <v>7</v>
      </c>
    </row>
    <row r="27" spans="1:11" x14ac:dyDescent="0.3">
      <c r="A27" s="25" t="s">
        <v>304</v>
      </c>
      <c r="B27" s="25" t="s">
        <v>334</v>
      </c>
      <c r="C27" s="25" t="s">
        <v>269</v>
      </c>
      <c r="D27" s="25" t="s">
        <v>293</v>
      </c>
      <c r="E27" s="25" t="s">
        <v>261</v>
      </c>
      <c r="F27" s="25">
        <v>32</v>
      </c>
      <c r="G27" s="25">
        <v>10</v>
      </c>
      <c r="H27" s="25">
        <v>77583</v>
      </c>
      <c r="I27" s="25">
        <v>4</v>
      </c>
      <c r="J27" s="26">
        <v>35</v>
      </c>
      <c r="K27" s="26">
        <v>9</v>
      </c>
    </row>
    <row r="28" spans="1:11" x14ac:dyDescent="0.3">
      <c r="A28" s="25" t="s">
        <v>305</v>
      </c>
      <c r="B28" s="25" t="s">
        <v>335</v>
      </c>
      <c r="C28" s="25" t="s">
        <v>273</v>
      </c>
      <c r="D28" s="25" t="s">
        <v>293</v>
      </c>
      <c r="E28" s="25" t="s">
        <v>264</v>
      </c>
      <c r="F28" s="25">
        <v>32</v>
      </c>
      <c r="G28" s="25">
        <v>3</v>
      </c>
      <c r="H28" s="25">
        <v>39989</v>
      </c>
      <c r="I28" s="25">
        <v>4.2</v>
      </c>
      <c r="J28" s="26">
        <v>15</v>
      </c>
      <c r="K28" s="26">
        <v>10</v>
      </c>
    </row>
    <row r="29" spans="1:11" x14ac:dyDescent="0.3">
      <c r="A29" s="25" t="s">
        <v>306</v>
      </c>
      <c r="B29" s="25" t="s">
        <v>336</v>
      </c>
      <c r="C29" s="25" t="s">
        <v>273</v>
      </c>
      <c r="D29" s="25" t="s">
        <v>283</v>
      </c>
      <c r="E29" s="25" t="s">
        <v>264</v>
      </c>
      <c r="F29" s="25">
        <v>41</v>
      </c>
      <c r="G29" s="25">
        <v>4</v>
      </c>
      <c r="H29" s="25">
        <v>44194</v>
      </c>
      <c r="I29" s="25">
        <v>4.5</v>
      </c>
      <c r="J29" s="26">
        <v>37</v>
      </c>
      <c r="K29" s="26">
        <v>1</v>
      </c>
    </row>
    <row r="30" spans="1:11" x14ac:dyDescent="0.3">
      <c r="A30" s="25" t="s">
        <v>308</v>
      </c>
      <c r="B30" s="25" t="s">
        <v>337</v>
      </c>
      <c r="C30" s="25" t="s">
        <v>271</v>
      </c>
      <c r="D30" s="25" t="s">
        <v>287</v>
      </c>
      <c r="E30" s="25" t="s">
        <v>261</v>
      </c>
      <c r="F30" s="25">
        <v>51</v>
      </c>
      <c r="G30" s="25">
        <v>14</v>
      </c>
      <c r="H30" s="25">
        <v>93640</v>
      </c>
      <c r="I30" s="25">
        <v>4.8</v>
      </c>
      <c r="J30" s="26">
        <v>30</v>
      </c>
      <c r="K30" s="26">
        <v>3</v>
      </c>
    </row>
    <row r="31" spans="1:11" x14ac:dyDescent="0.3">
      <c r="A31" s="25" t="s">
        <v>310</v>
      </c>
      <c r="B31" s="25" t="s">
        <v>338</v>
      </c>
      <c r="C31" s="25" t="s">
        <v>309</v>
      </c>
      <c r="D31" s="25" t="s">
        <v>279</v>
      </c>
      <c r="E31" s="25" t="s">
        <v>264</v>
      </c>
      <c r="F31" s="25">
        <v>41</v>
      </c>
      <c r="G31" s="25">
        <v>3</v>
      </c>
      <c r="H31" s="25">
        <v>38096</v>
      </c>
      <c r="I31" s="25">
        <v>4.0999999999999996</v>
      </c>
      <c r="J31" s="26">
        <v>26</v>
      </c>
      <c r="K31" s="26">
        <v>3</v>
      </c>
    </row>
    <row r="32" spans="1:11" x14ac:dyDescent="0.3">
      <c r="A32" s="25" t="s">
        <v>339</v>
      </c>
      <c r="B32" s="25" t="s">
        <v>340</v>
      </c>
      <c r="C32" s="25" t="s">
        <v>323</v>
      </c>
      <c r="D32" s="25" t="s">
        <v>267</v>
      </c>
      <c r="E32" s="25" t="s">
        <v>261</v>
      </c>
      <c r="F32" s="25">
        <v>55</v>
      </c>
      <c r="G32" s="25">
        <v>11</v>
      </c>
      <c r="H32" s="25">
        <v>82343</v>
      </c>
      <c r="I32" s="25">
        <v>3.6</v>
      </c>
      <c r="J32" s="26">
        <v>18</v>
      </c>
      <c r="K32" s="26">
        <v>4</v>
      </c>
    </row>
    <row r="33" spans="1:11" x14ac:dyDescent="0.3">
      <c r="A33" s="25" t="s">
        <v>341</v>
      </c>
      <c r="B33" s="25" t="s">
        <v>342</v>
      </c>
      <c r="C33" s="25" t="s">
        <v>263</v>
      </c>
      <c r="D33" s="25" t="s">
        <v>279</v>
      </c>
      <c r="E33" s="25" t="s">
        <v>264</v>
      </c>
      <c r="F33" s="25">
        <v>23</v>
      </c>
      <c r="G33" s="25">
        <v>2</v>
      </c>
      <c r="H33" s="25">
        <v>37003</v>
      </c>
      <c r="I33" s="25">
        <v>4.4000000000000004</v>
      </c>
      <c r="J33" s="26">
        <v>8</v>
      </c>
      <c r="K33" s="26">
        <v>1</v>
      </c>
    </row>
    <row r="34" spans="1:11" x14ac:dyDescent="0.3">
      <c r="A34" s="25" t="s">
        <v>343</v>
      </c>
      <c r="B34" s="25" t="s">
        <v>344</v>
      </c>
      <c r="C34" s="25" t="s">
        <v>317</v>
      </c>
      <c r="D34" s="25" t="s">
        <v>260</v>
      </c>
      <c r="E34" s="25" t="s">
        <v>264</v>
      </c>
      <c r="F34" s="25">
        <v>29</v>
      </c>
      <c r="G34" s="25">
        <v>1</v>
      </c>
      <c r="H34" s="25">
        <v>27595</v>
      </c>
      <c r="I34" s="25">
        <v>4</v>
      </c>
      <c r="J34" s="26">
        <v>49</v>
      </c>
      <c r="K34" s="26">
        <v>6</v>
      </c>
    </row>
    <row r="35" spans="1:11" x14ac:dyDescent="0.3">
      <c r="A35" s="25" t="s">
        <v>345</v>
      </c>
      <c r="B35" s="25" t="s">
        <v>346</v>
      </c>
      <c r="C35" s="25" t="s">
        <v>259</v>
      </c>
      <c r="D35" s="25" t="s">
        <v>275</v>
      </c>
      <c r="E35" s="25" t="s">
        <v>264</v>
      </c>
      <c r="F35" s="25">
        <v>57</v>
      </c>
      <c r="G35" s="25">
        <v>28</v>
      </c>
      <c r="H35" s="25">
        <v>166725</v>
      </c>
      <c r="I35" s="25">
        <v>4.5999999999999996</v>
      </c>
      <c r="J35" s="26">
        <v>47</v>
      </c>
      <c r="K35" s="26">
        <v>5</v>
      </c>
    </row>
    <row r="36" spans="1:11" x14ac:dyDescent="0.3">
      <c r="A36" s="25" t="s">
        <v>347</v>
      </c>
      <c r="B36" s="25" t="s">
        <v>348</v>
      </c>
      <c r="C36" s="25" t="s">
        <v>309</v>
      </c>
      <c r="D36" s="25" t="s">
        <v>307</v>
      </c>
      <c r="E36" s="25" t="s">
        <v>264</v>
      </c>
      <c r="F36" s="25">
        <v>22</v>
      </c>
      <c r="G36" s="25">
        <v>1</v>
      </c>
      <c r="H36" s="25">
        <v>30491</v>
      </c>
      <c r="I36" s="25">
        <v>3.8</v>
      </c>
      <c r="J36" s="26">
        <v>24</v>
      </c>
      <c r="K36" s="26">
        <v>3</v>
      </c>
    </row>
    <row r="37" spans="1:11" x14ac:dyDescent="0.3">
      <c r="A37" s="25" t="s">
        <v>349</v>
      </c>
      <c r="B37" s="25" t="s">
        <v>350</v>
      </c>
      <c r="C37" s="25" t="s">
        <v>263</v>
      </c>
      <c r="D37" s="25" t="s">
        <v>283</v>
      </c>
      <c r="E37" s="25" t="s">
        <v>264</v>
      </c>
      <c r="F37" s="25">
        <v>45</v>
      </c>
      <c r="G37" s="25">
        <v>14</v>
      </c>
      <c r="H37" s="25">
        <v>97760</v>
      </c>
      <c r="I37" s="25">
        <v>4.9000000000000004</v>
      </c>
      <c r="J37" s="26">
        <v>43</v>
      </c>
      <c r="K37" s="26">
        <v>4</v>
      </c>
    </row>
    <row r="38" spans="1:11" x14ac:dyDescent="0.3">
      <c r="A38" s="25" t="s">
        <v>351</v>
      </c>
      <c r="B38" s="25" t="s">
        <v>352</v>
      </c>
      <c r="C38" s="25" t="s">
        <v>273</v>
      </c>
      <c r="D38" s="25" t="s">
        <v>297</v>
      </c>
      <c r="E38" s="25" t="s">
        <v>264</v>
      </c>
      <c r="F38" s="25">
        <v>30</v>
      </c>
      <c r="G38" s="25">
        <v>4</v>
      </c>
      <c r="H38" s="25">
        <v>44488</v>
      </c>
      <c r="I38" s="25">
        <v>3.6</v>
      </c>
      <c r="J38" s="26">
        <v>44</v>
      </c>
      <c r="K38" s="26">
        <v>8</v>
      </c>
    </row>
    <row r="39" spans="1:11" x14ac:dyDescent="0.3">
      <c r="A39" s="25" t="s">
        <v>353</v>
      </c>
      <c r="B39" s="25" t="s">
        <v>354</v>
      </c>
      <c r="C39" s="25" t="s">
        <v>317</v>
      </c>
      <c r="D39" s="25" t="s">
        <v>279</v>
      </c>
      <c r="E39" s="25" t="s">
        <v>264</v>
      </c>
      <c r="F39" s="25">
        <v>45</v>
      </c>
      <c r="G39" s="25">
        <v>24</v>
      </c>
      <c r="H39" s="25">
        <v>146732</v>
      </c>
      <c r="I39" s="25">
        <v>4</v>
      </c>
      <c r="J39" s="26">
        <v>28</v>
      </c>
      <c r="K39" s="26">
        <v>4</v>
      </c>
    </row>
    <row r="40" spans="1:11" x14ac:dyDescent="0.3">
      <c r="A40" s="25" t="s">
        <v>355</v>
      </c>
      <c r="B40" s="25" t="s">
        <v>356</v>
      </c>
      <c r="C40" s="25" t="s">
        <v>269</v>
      </c>
      <c r="D40" s="25" t="s">
        <v>267</v>
      </c>
      <c r="E40" s="25" t="s">
        <v>264</v>
      </c>
      <c r="F40" s="25">
        <v>38</v>
      </c>
      <c r="G40" s="25">
        <v>11</v>
      </c>
      <c r="H40" s="25">
        <v>77752</v>
      </c>
      <c r="I40" s="25">
        <v>3.6</v>
      </c>
      <c r="J40" s="26">
        <v>16</v>
      </c>
      <c r="K40" s="26">
        <v>6</v>
      </c>
    </row>
    <row r="41" spans="1:11" x14ac:dyDescent="0.3">
      <c r="A41" s="25" t="s">
        <v>357</v>
      </c>
      <c r="B41" s="25" t="s">
        <v>358</v>
      </c>
      <c r="C41" s="25" t="s">
        <v>359</v>
      </c>
      <c r="D41" s="25" t="s">
        <v>260</v>
      </c>
      <c r="E41" s="25" t="s">
        <v>261</v>
      </c>
      <c r="F41" s="25">
        <v>51</v>
      </c>
      <c r="G41" s="25">
        <v>9</v>
      </c>
      <c r="H41" s="25">
        <v>70884</v>
      </c>
      <c r="I41" s="25">
        <v>3.9</v>
      </c>
      <c r="J41" s="26">
        <v>49</v>
      </c>
      <c r="K41" s="26">
        <v>8</v>
      </c>
    </row>
    <row r="42" spans="1:11" x14ac:dyDescent="0.3">
      <c r="A42" s="25" t="s">
        <v>360</v>
      </c>
      <c r="B42" s="25" t="s">
        <v>361</v>
      </c>
      <c r="C42" s="25" t="s">
        <v>266</v>
      </c>
      <c r="D42" s="25" t="s">
        <v>267</v>
      </c>
      <c r="E42" s="25" t="s">
        <v>264</v>
      </c>
      <c r="F42" s="25">
        <v>27</v>
      </c>
      <c r="G42" s="25">
        <v>1</v>
      </c>
      <c r="H42" s="25">
        <v>27629</v>
      </c>
      <c r="I42" s="25">
        <v>3.6</v>
      </c>
      <c r="J42" s="26">
        <v>38</v>
      </c>
      <c r="K42" s="26">
        <v>6</v>
      </c>
    </row>
    <row r="43" spans="1:11" x14ac:dyDescent="0.3">
      <c r="A43" s="25" t="s">
        <v>362</v>
      </c>
      <c r="B43" s="25" t="s">
        <v>363</v>
      </c>
      <c r="C43" s="25" t="s">
        <v>263</v>
      </c>
      <c r="D43" s="25" t="s">
        <v>260</v>
      </c>
      <c r="E43" s="25" t="s">
        <v>261</v>
      </c>
      <c r="F43" s="25">
        <v>32</v>
      </c>
      <c r="G43" s="25">
        <v>4</v>
      </c>
      <c r="H43" s="25">
        <v>47677</v>
      </c>
      <c r="I43" s="25">
        <v>5</v>
      </c>
      <c r="J43" s="26">
        <v>20</v>
      </c>
      <c r="K43" s="26">
        <v>7</v>
      </c>
    </row>
    <row r="44" spans="1:11" x14ac:dyDescent="0.3">
      <c r="A44" s="25" t="s">
        <v>364</v>
      </c>
      <c r="B44" s="25" t="s">
        <v>365</v>
      </c>
      <c r="C44" s="25" t="s">
        <v>263</v>
      </c>
      <c r="D44" s="25" t="s">
        <v>287</v>
      </c>
      <c r="E44" s="25" t="s">
        <v>264</v>
      </c>
      <c r="F44" s="25">
        <v>45</v>
      </c>
      <c r="G44" s="25">
        <v>6</v>
      </c>
      <c r="H44" s="25">
        <v>57981</v>
      </c>
      <c r="I44" s="25">
        <v>3.6</v>
      </c>
      <c r="J44" s="26">
        <v>15</v>
      </c>
      <c r="K44" s="26">
        <v>3</v>
      </c>
    </row>
    <row r="45" spans="1:11" x14ac:dyDescent="0.3">
      <c r="A45" s="25" t="s">
        <v>366</v>
      </c>
      <c r="B45" s="25" t="s">
        <v>367</v>
      </c>
      <c r="C45" s="25" t="s">
        <v>317</v>
      </c>
      <c r="D45" s="25" t="s">
        <v>297</v>
      </c>
      <c r="E45" s="25" t="s">
        <v>261</v>
      </c>
      <c r="F45" s="25">
        <v>46</v>
      </c>
      <c r="G45" s="25">
        <v>11</v>
      </c>
      <c r="H45" s="25">
        <v>78114</v>
      </c>
      <c r="I45" s="25">
        <v>3.7</v>
      </c>
      <c r="J45" s="26">
        <v>9</v>
      </c>
      <c r="K45" s="26">
        <v>10</v>
      </c>
    </row>
    <row r="46" spans="1:11" x14ac:dyDescent="0.3">
      <c r="A46" s="25" t="s">
        <v>368</v>
      </c>
      <c r="B46" s="25" t="s">
        <v>369</v>
      </c>
      <c r="C46" s="25" t="s">
        <v>259</v>
      </c>
      <c r="D46" s="25" t="s">
        <v>303</v>
      </c>
      <c r="E46" s="25" t="s">
        <v>264</v>
      </c>
      <c r="F46" s="25">
        <v>30</v>
      </c>
      <c r="G46" s="25">
        <v>4</v>
      </c>
      <c r="H46" s="25">
        <v>47758</v>
      </c>
      <c r="I46" s="25">
        <v>3.8</v>
      </c>
      <c r="J46" s="26">
        <v>28</v>
      </c>
      <c r="K46" s="26">
        <v>5</v>
      </c>
    </row>
    <row r="47" spans="1:11" x14ac:dyDescent="0.3">
      <c r="A47" s="25" t="s">
        <v>370</v>
      </c>
      <c r="B47" s="25" t="s">
        <v>301</v>
      </c>
      <c r="C47" s="25" t="s">
        <v>259</v>
      </c>
      <c r="D47" s="25" t="s">
        <v>275</v>
      </c>
      <c r="E47" s="25" t="s">
        <v>264</v>
      </c>
      <c r="F47" s="25">
        <v>27</v>
      </c>
      <c r="G47" s="25">
        <v>3</v>
      </c>
      <c r="H47" s="25">
        <v>37827</v>
      </c>
      <c r="I47" s="25">
        <v>4</v>
      </c>
      <c r="J47" s="26">
        <v>23</v>
      </c>
      <c r="K47" s="26">
        <v>4</v>
      </c>
    </row>
    <row r="48" spans="1:11" x14ac:dyDescent="0.3">
      <c r="A48" s="25" t="s">
        <v>371</v>
      </c>
      <c r="B48" s="25" t="s">
        <v>372</v>
      </c>
      <c r="C48" s="25" t="s">
        <v>269</v>
      </c>
      <c r="D48" s="25" t="s">
        <v>283</v>
      </c>
      <c r="E48" s="25" t="s">
        <v>264</v>
      </c>
      <c r="F48" s="25">
        <v>47</v>
      </c>
      <c r="G48" s="25">
        <v>6</v>
      </c>
      <c r="H48" s="25">
        <v>56636</v>
      </c>
      <c r="I48" s="25">
        <v>3.7</v>
      </c>
      <c r="J48" s="26">
        <v>44</v>
      </c>
      <c r="K48" s="26">
        <v>4</v>
      </c>
    </row>
    <row r="49" spans="1:11" x14ac:dyDescent="0.3">
      <c r="A49" s="25" t="s">
        <v>373</v>
      </c>
      <c r="B49" s="25" t="s">
        <v>363</v>
      </c>
      <c r="C49" s="25" t="s">
        <v>273</v>
      </c>
      <c r="D49" s="25" t="s">
        <v>260</v>
      </c>
      <c r="E49" s="25" t="s">
        <v>261</v>
      </c>
      <c r="F49" s="25">
        <v>35</v>
      </c>
      <c r="G49" s="25">
        <v>6</v>
      </c>
      <c r="H49" s="25">
        <v>54958</v>
      </c>
      <c r="I49" s="25">
        <v>3.6</v>
      </c>
      <c r="J49" s="26">
        <v>27</v>
      </c>
      <c r="K49" s="26">
        <v>7</v>
      </c>
    </row>
    <row r="50" spans="1:11" x14ac:dyDescent="0.3">
      <c r="A50" s="25" t="s">
        <v>374</v>
      </c>
      <c r="B50" s="25" t="s">
        <v>363</v>
      </c>
      <c r="C50" s="25" t="s">
        <v>271</v>
      </c>
      <c r="D50" s="25" t="s">
        <v>283</v>
      </c>
      <c r="E50" s="25" t="s">
        <v>261</v>
      </c>
      <c r="F50" s="25">
        <v>46</v>
      </c>
      <c r="G50" s="25">
        <v>10</v>
      </c>
      <c r="H50" s="25">
        <v>74424</v>
      </c>
      <c r="I50" s="25">
        <v>3.5</v>
      </c>
      <c r="J50" s="26">
        <v>17</v>
      </c>
      <c r="K50" s="26">
        <v>5</v>
      </c>
    </row>
    <row r="51" spans="1:11" x14ac:dyDescent="0.3">
      <c r="A51" s="25" t="s">
        <v>375</v>
      </c>
      <c r="B51" s="25" t="s">
        <v>330</v>
      </c>
      <c r="C51" s="25" t="s">
        <v>269</v>
      </c>
      <c r="D51" s="25" t="s">
        <v>275</v>
      </c>
      <c r="E51" s="25" t="s">
        <v>264</v>
      </c>
      <c r="F51" s="25">
        <v>49</v>
      </c>
      <c r="G51" s="25">
        <v>9</v>
      </c>
      <c r="H51" s="25">
        <v>70294</v>
      </c>
      <c r="I51" s="25">
        <v>3.9</v>
      </c>
      <c r="J51" s="26">
        <v>17</v>
      </c>
      <c r="K51" s="26">
        <v>0</v>
      </c>
    </row>
    <row r="52" spans="1:11" x14ac:dyDescent="0.3">
      <c r="A52" s="25" t="s">
        <v>376</v>
      </c>
      <c r="B52" s="25" t="s">
        <v>354</v>
      </c>
      <c r="C52" s="25" t="s">
        <v>317</v>
      </c>
      <c r="D52" s="25" t="s">
        <v>303</v>
      </c>
      <c r="E52" s="25" t="s">
        <v>264</v>
      </c>
      <c r="F52" s="25">
        <v>32</v>
      </c>
      <c r="G52" s="25">
        <v>9</v>
      </c>
      <c r="H52" s="25">
        <v>67148</v>
      </c>
      <c r="I52" s="25">
        <v>4</v>
      </c>
      <c r="J52" s="26">
        <v>27</v>
      </c>
      <c r="K52" s="26">
        <v>3</v>
      </c>
    </row>
    <row r="53" spans="1:11" x14ac:dyDescent="0.3">
      <c r="A53" s="25" t="s">
        <v>377</v>
      </c>
      <c r="B53" s="25" t="s">
        <v>292</v>
      </c>
      <c r="C53" s="25" t="s">
        <v>269</v>
      </c>
      <c r="D53" s="25" t="s">
        <v>279</v>
      </c>
      <c r="E53" s="25" t="s">
        <v>264</v>
      </c>
      <c r="F53" s="25">
        <v>28</v>
      </c>
      <c r="G53" s="25">
        <v>3</v>
      </c>
      <c r="H53" s="25">
        <v>40358</v>
      </c>
      <c r="I53" s="25">
        <v>4.7</v>
      </c>
      <c r="J53" s="26">
        <v>29</v>
      </c>
      <c r="K53" s="26">
        <v>3</v>
      </c>
    </row>
    <row r="54" spans="1:11" x14ac:dyDescent="0.3">
      <c r="A54" s="25" t="s">
        <v>378</v>
      </c>
      <c r="B54" s="25" t="s">
        <v>379</v>
      </c>
      <c r="C54" s="25" t="s">
        <v>259</v>
      </c>
      <c r="D54" s="25" t="s">
        <v>279</v>
      </c>
      <c r="E54" s="25" t="s">
        <v>264</v>
      </c>
      <c r="F54" s="25">
        <v>30</v>
      </c>
      <c r="G54" s="25">
        <v>6</v>
      </c>
      <c r="H54" s="25">
        <v>52573</v>
      </c>
      <c r="I54" s="25">
        <v>3.6</v>
      </c>
      <c r="J54" s="26">
        <v>42</v>
      </c>
      <c r="K54" s="26">
        <v>1</v>
      </c>
    </row>
    <row r="55" spans="1:11" x14ac:dyDescent="0.3">
      <c r="A55" s="25" t="s">
        <v>380</v>
      </c>
      <c r="B55" s="25" t="s">
        <v>381</v>
      </c>
      <c r="C55" s="25" t="s">
        <v>269</v>
      </c>
      <c r="D55" s="25" t="s">
        <v>307</v>
      </c>
      <c r="E55" s="25" t="s">
        <v>261</v>
      </c>
      <c r="F55" s="25">
        <v>52</v>
      </c>
      <c r="G55" s="25">
        <v>3</v>
      </c>
      <c r="H55" s="25">
        <v>42954</v>
      </c>
      <c r="I55" s="25">
        <v>4.3</v>
      </c>
      <c r="J55" s="26">
        <v>41</v>
      </c>
      <c r="K55" s="26">
        <v>9</v>
      </c>
    </row>
    <row r="56" spans="1:11" x14ac:dyDescent="0.3">
      <c r="A56" s="25" t="s">
        <v>382</v>
      </c>
      <c r="B56" s="25" t="s">
        <v>383</v>
      </c>
      <c r="C56" s="25" t="s">
        <v>273</v>
      </c>
      <c r="D56" s="25" t="s">
        <v>287</v>
      </c>
      <c r="E56" s="25" t="s">
        <v>261</v>
      </c>
      <c r="F56" s="25">
        <v>33</v>
      </c>
      <c r="G56" s="25">
        <v>10</v>
      </c>
      <c r="H56" s="25">
        <v>72789</v>
      </c>
      <c r="I56" s="25">
        <v>4</v>
      </c>
      <c r="J56" s="26">
        <v>21</v>
      </c>
      <c r="K56" s="26">
        <v>7</v>
      </c>
    </row>
    <row r="57" spans="1:11" x14ac:dyDescent="0.3">
      <c r="A57" s="25" t="s">
        <v>384</v>
      </c>
      <c r="B57" s="25" t="s">
        <v>385</v>
      </c>
      <c r="C57" s="25" t="s">
        <v>263</v>
      </c>
      <c r="D57" s="25" t="s">
        <v>283</v>
      </c>
      <c r="E57" s="25" t="s">
        <v>264</v>
      </c>
      <c r="F57" s="25">
        <v>41</v>
      </c>
      <c r="G57" s="25">
        <v>1</v>
      </c>
      <c r="H57" s="25">
        <v>28409</v>
      </c>
      <c r="I57" s="25">
        <v>4.3</v>
      </c>
      <c r="J57" s="26">
        <v>39</v>
      </c>
      <c r="K57" s="26">
        <v>0</v>
      </c>
    </row>
    <row r="58" spans="1:11" x14ac:dyDescent="0.3">
      <c r="A58" s="25" t="s">
        <v>386</v>
      </c>
      <c r="B58" s="25" t="s">
        <v>387</v>
      </c>
      <c r="C58" s="25" t="s">
        <v>273</v>
      </c>
      <c r="D58" s="25" t="s">
        <v>283</v>
      </c>
      <c r="E58" s="25" t="s">
        <v>261</v>
      </c>
      <c r="F58" s="25">
        <v>30</v>
      </c>
      <c r="G58" s="25">
        <v>1</v>
      </c>
      <c r="H58" s="25">
        <v>32310</v>
      </c>
      <c r="I58" s="25">
        <v>4.0999999999999996</v>
      </c>
      <c r="J58" s="26">
        <v>23</v>
      </c>
      <c r="K58" s="26">
        <v>6</v>
      </c>
    </row>
    <row r="59" spans="1:11" x14ac:dyDescent="0.3">
      <c r="A59" s="25" t="s">
        <v>388</v>
      </c>
      <c r="B59" s="25" t="s">
        <v>389</v>
      </c>
      <c r="C59" s="25" t="s">
        <v>263</v>
      </c>
      <c r="D59" s="25" t="s">
        <v>297</v>
      </c>
      <c r="E59" s="25" t="s">
        <v>264</v>
      </c>
      <c r="F59" s="25">
        <v>37</v>
      </c>
      <c r="G59" s="25">
        <v>2</v>
      </c>
      <c r="H59" s="25">
        <v>37080</v>
      </c>
      <c r="I59" s="25">
        <v>3.7</v>
      </c>
      <c r="J59" s="26">
        <v>9</v>
      </c>
      <c r="K59" s="26">
        <v>10</v>
      </c>
    </row>
    <row r="60" spans="1:11" x14ac:dyDescent="0.3">
      <c r="A60" s="25" t="s">
        <v>390</v>
      </c>
      <c r="B60" s="25" t="s">
        <v>391</v>
      </c>
      <c r="C60" s="25" t="s">
        <v>273</v>
      </c>
      <c r="D60" s="25" t="s">
        <v>287</v>
      </c>
      <c r="E60" s="25" t="s">
        <v>261</v>
      </c>
      <c r="F60" s="25">
        <v>36</v>
      </c>
      <c r="G60" s="25">
        <v>9</v>
      </c>
      <c r="H60" s="25">
        <v>72234</v>
      </c>
      <c r="I60" s="25">
        <v>4</v>
      </c>
      <c r="J60" s="26">
        <v>43</v>
      </c>
      <c r="K60" s="26">
        <v>2</v>
      </c>
    </row>
    <row r="61" spans="1:11" x14ac:dyDescent="0.3">
      <c r="A61" s="25" t="s">
        <v>392</v>
      </c>
      <c r="B61" s="25" t="s">
        <v>393</v>
      </c>
      <c r="C61" s="25" t="s">
        <v>317</v>
      </c>
      <c r="D61" s="25" t="s">
        <v>283</v>
      </c>
      <c r="E61" s="25" t="s">
        <v>261</v>
      </c>
      <c r="F61" s="25">
        <v>56</v>
      </c>
      <c r="G61" s="25">
        <v>25</v>
      </c>
      <c r="H61" s="25">
        <v>147765</v>
      </c>
      <c r="I61" s="25">
        <v>4.3</v>
      </c>
      <c r="J61" s="26">
        <v>46</v>
      </c>
      <c r="K61" s="26">
        <v>9</v>
      </c>
    </row>
    <row r="62" spans="1:11" x14ac:dyDescent="0.3">
      <c r="A62" s="25" t="s">
        <v>394</v>
      </c>
      <c r="B62" s="25" t="s">
        <v>395</v>
      </c>
      <c r="C62" s="25" t="s">
        <v>263</v>
      </c>
      <c r="D62" s="25" t="s">
        <v>260</v>
      </c>
      <c r="E62" s="25" t="s">
        <v>264</v>
      </c>
      <c r="F62" s="25">
        <v>54</v>
      </c>
      <c r="G62" s="25">
        <v>22</v>
      </c>
      <c r="H62" s="25">
        <v>135500</v>
      </c>
      <c r="I62" s="25">
        <v>4.2</v>
      </c>
      <c r="J62" s="26">
        <v>30</v>
      </c>
      <c r="K62" s="26">
        <v>7</v>
      </c>
    </row>
    <row r="63" spans="1:11" x14ac:dyDescent="0.3">
      <c r="A63" s="25" t="s">
        <v>396</v>
      </c>
      <c r="B63" s="25" t="s">
        <v>324</v>
      </c>
      <c r="C63" s="25" t="s">
        <v>309</v>
      </c>
      <c r="D63" s="25" t="s">
        <v>297</v>
      </c>
      <c r="E63" s="25" t="s">
        <v>261</v>
      </c>
      <c r="F63" s="25">
        <v>35</v>
      </c>
      <c r="G63" s="25">
        <v>3</v>
      </c>
      <c r="H63" s="25">
        <v>40204</v>
      </c>
      <c r="I63" s="25">
        <v>4</v>
      </c>
      <c r="J63" s="26">
        <v>15</v>
      </c>
      <c r="K63" s="26">
        <v>8</v>
      </c>
    </row>
    <row r="64" spans="1:11" x14ac:dyDescent="0.3">
      <c r="A64" s="25" t="s">
        <v>397</v>
      </c>
      <c r="B64" s="25" t="s">
        <v>398</v>
      </c>
      <c r="C64" s="25" t="s">
        <v>263</v>
      </c>
      <c r="D64" s="25" t="s">
        <v>303</v>
      </c>
      <c r="E64" s="25" t="s">
        <v>264</v>
      </c>
      <c r="F64" s="25">
        <v>29</v>
      </c>
      <c r="G64" s="25">
        <v>7</v>
      </c>
      <c r="H64" s="25">
        <v>58040</v>
      </c>
      <c r="I64" s="25">
        <v>4</v>
      </c>
      <c r="J64" s="26">
        <v>12</v>
      </c>
      <c r="K64" s="26">
        <v>3</v>
      </c>
    </row>
    <row r="65" spans="1:11" x14ac:dyDescent="0.3">
      <c r="A65" s="25" t="s">
        <v>399</v>
      </c>
      <c r="B65" s="25" t="s">
        <v>400</v>
      </c>
      <c r="C65" s="25" t="s">
        <v>269</v>
      </c>
      <c r="D65" s="25" t="s">
        <v>307</v>
      </c>
      <c r="E65" s="25" t="s">
        <v>264</v>
      </c>
      <c r="F65" s="25">
        <v>27</v>
      </c>
      <c r="G65" s="25">
        <v>1</v>
      </c>
      <c r="H65" s="25">
        <v>30041</v>
      </c>
      <c r="I65" s="25">
        <v>3.5</v>
      </c>
      <c r="J65" s="26">
        <v>19</v>
      </c>
      <c r="K65" s="26">
        <v>1</v>
      </c>
    </row>
    <row r="66" spans="1:11" x14ac:dyDescent="0.3">
      <c r="A66" s="25" t="s">
        <v>401</v>
      </c>
      <c r="B66" s="25" t="s">
        <v>402</v>
      </c>
      <c r="C66" s="25" t="s">
        <v>259</v>
      </c>
      <c r="D66" s="25" t="s">
        <v>287</v>
      </c>
      <c r="E66" s="25" t="s">
        <v>261</v>
      </c>
      <c r="F66" s="25">
        <v>37</v>
      </c>
      <c r="G66" s="25">
        <v>13</v>
      </c>
      <c r="H66" s="25">
        <v>89042</v>
      </c>
      <c r="I66" s="25">
        <v>5</v>
      </c>
      <c r="J66" s="26">
        <v>24</v>
      </c>
      <c r="K66" s="26">
        <v>8</v>
      </c>
    </row>
    <row r="67" spans="1:11" x14ac:dyDescent="0.3">
      <c r="A67" s="25" t="s">
        <v>403</v>
      </c>
      <c r="B67" s="25" t="s">
        <v>404</v>
      </c>
      <c r="C67" s="25" t="s">
        <v>263</v>
      </c>
      <c r="D67" s="25" t="s">
        <v>303</v>
      </c>
      <c r="E67" s="25" t="s">
        <v>261</v>
      </c>
      <c r="F67" s="25">
        <v>52</v>
      </c>
      <c r="G67" s="25">
        <v>15</v>
      </c>
      <c r="H67" s="25">
        <v>101072</v>
      </c>
      <c r="I67" s="25">
        <v>3.7</v>
      </c>
      <c r="J67" s="26">
        <v>30</v>
      </c>
      <c r="K67" s="26">
        <v>2</v>
      </c>
    </row>
    <row r="68" spans="1:11" x14ac:dyDescent="0.3">
      <c r="A68" s="25" t="s">
        <v>405</v>
      </c>
      <c r="B68" s="25" t="s">
        <v>346</v>
      </c>
      <c r="C68" s="25" t="s">
        <v>263</v>
      </c>
      <c r="D68" s="25" t="s">
        <v>297</v>
      </c>
      <c r="E68" s="25" t="s">
        <v>261</v>
      </c>
      <c r="F68" s="25">
        <v>47</v>
      </c>
      <c r="G68" s="25">
        <v>1</v>
      </c>
      <c r="H68" s="25">
        <v>28982</v>
      </c>
      <c r="I68" s="25">
        <v>3.6</v>
      </c>
      <c r="J68" s="26">
        <v>27</v>
      </c>
      <c r="K68" s="26">
        <v>2</v>
      </c>
    </row>
    <row r="69" spans="1:11" x14ac:dyDescent="0.3">
      <c r="A69" s="25" t="s">
        <v>406</v>
      </c>
      <c r="B69" s="25" t="s">
        <v>407</v>
      </c>
      <c r="C69" s="25" t="s">
        <v>269</v>
      </c>
      <c r="D69" s="25" t="s">
        <v>307</v>
      </c>
      <c r="E69" s="25" t="s">
        <v>261</v>
      </c>
      <c r="F69" s="25">
        <v>43</v>
      </c>
      <c r="G69" s="25">
        <v>19</v>
      </c>
      <c r="H69" s="25">
        <v>117793</v>
      </c>
      <c r="I69" s="25">
        <v>4.5</v>
      </c>
      <c r="J69" s="26">
        <v>26</v>
      </c>
      <c r="K69" s="26">
        <v>8</v>
      </c>
    </row>
    <row r="70" spans="1:11" x14ac:dyDescent="0.3">
      <c r="A70" s="25" t="s">
        <v>408</v>
      </c>
      <c r="B70" s="25" t="s">
        <v>409</v>
      </c>
      <c r="C70" s="25" t="s">
        <v>266</v>
      </c>
      <c r="D70" s="25" t="s">
        <v>275</v>
      </c>
      <c r="E70" s="25" t="s">
        <v>261</v>
      </c>
      <c r="F70" s="25">
        <v>45</v>
      </c>
      <c r="G70" s="25">
        <v>7</v>
      </c>
      <c r="H70" s="25">
        <v>59825</v>
      </c>
      <c r="I70" s="25">
        <v>3.9</v>
      </c>
      <c r="J70" s="26">
        <v>48</v>
      </c>
      <c r="K70" s="26">
        <v>8</v>
      </c>
    </row>
    <row r="71" spans="1:11" x14ac:dyDescent="0.3">
      <c r="A71" s="25" t="s">
        <v>410</v>
      </c>
      <c r="B71" s="25" t="s">
        <v>411</v>
      </c>
      <c r="C71" s="25" t="s">
        <v>271</v>
      </c>
      <c r="D71" s="25" t="s">
        <v>283</v>
      </c>
      <c r="E71" s="25" t="s">
        <v>261</v>
      </c>
      <c r="F71" s="25">
        <v>22</v>
      </c>
      <c r="G71" s="25">
        <v>1</v>
      </c>
      <c r="H71" s="25">
        <v>31772</v>
      </c>
      <c r="I71" s="25">
        <v>4.9000000000000004</v>
      </c>
      <c r="J71" s="26">
        <v>39</v>
      </c>
      <c r="K71" s="26">
        <v>9</v>
      </c>
    </row>
    <row r="72" spans="1:11" x14ac:dyDescent="0.3">
      <c r="A72" s="25" t="s">
        <v>412</v>
      </c>
      <c r="B72" s="25" t="s">
        <v>413</v>
      </c>
      <c r="C72" s="25" t="s">
        <v>259</v>
      </c>
      <c r="D72" s="25" t="s">
        <v>279</v>
      </c>
      <c r="E72" s="25" t="s">
        <v>261</v>
      </c>
      <c r="F72" s="25">
        <v>29</v>
      </c>
      <c r="G72" s="25">
        <v>2</v>
      </c>
      <c r="H72" s="25">
        <v>33220</v>
      </c>
      <c r="I72" s="25">
        <v>4.5</v>
      </c>
      <c r="J72" s="26">
        <v>13</v>
      </c>
      <c r="K72" s="26">
        <v>3</v>
      </c>
    </row>
    <row r="73" spans="1:11" x14ac:dyDescent="0.3">
      <c r="A73" s="25" t="s">
        <v>414</v>
      </c>
      <c r="B73" s="25" t="s">
        <v>415</v>
      </c>
      <c r="C73" s="25" t="s">
        <v>359</v>
      </c>
      <c r="D73" s="25" t="s">
        <v>287</v>
      </c>
      <c r="E73" s="25" t="s">
        <v>264</v>
      </c>
      <c r="F73" s="25">
        <v>38</v>
      </c>
      <c r="G73" s="25">
        <v>1</v>
      </c>
      <c r="H73" s="25">
        <v>29964</v>
      </c>
      <c r="I73" s="25">
        <v>4.8</v>
      </c>
      <c r="J73" s="26">
        <v>16</v>
      </c>
      <c r="K73" s="26">
        <v>9</v>
      </c>
    </row>
    <row r="74" spans="1:11" x14ac:dyDescent="0.3">
      <c r="A74" s="25" t="s">
        <v>416</v>
      </c>
      <c r="B74" s="25" t="s">
        <v>336</v>
      </c>
      <c r="C74" s="25" t="s">
        <v>323</v>
      </c>
      <c r="D74" s="25" t="s">
        <v>279</v>
      </c>
      <c r="E74" s="25" t="s">
        <v>261</v>
      </c>
      <c r="F74" s="25">
        <v>32</v>
      </c>
      <c r="G74" s="25">
        <v>9</v>
      </c>
      <c r="H74" s="25">
        <v>71652</v>
      </c>
      <c r="I74" s="25">
        <v>4</v>
      </c>
      <c r="J74" s="26">
        <v>50</v>
      </c>
      <c r="K74" s="26">
        <v>0</v>
      </c>
    </row>
    <row r="75" spans="1:11" x14ac:dyDescent="0.3">
      <c r="A75" s="25" t="s">
        <v>417</v>
      </c>
      <c r="B75" s="25" t="s">
        <v>418</v>
      </c>
      <c r="C75" s="25" t="s">
        <v>271</v>
      </c>
      <c r="D75" s="25" t="s">
        <v>307</v>
      </c>
      <c r="E75" s="25" t="s">
        <v>261</v>
      </c>
      <c r="F75" s="25">
        <v>23</v>
      </c>
      <c r="G75" s="25">
        <v>1</v>
      </c>
      <c r="H75" s="25">
        <v>30066</v>
      </c>
      <c r="I75" s="25">
        <v>4.3</v>
      </c>
      <c r="J75" s="26">
        <v>19</v>
      </c>
      <c r="K75" s="26">
        <v>5</v>
      </c>
    </row>
    <row r="76" spans="1:11" x14ac:dyDescent="0.3">
      <c r="A76" s="25" t="s">
        <v>419</v>
      </c>
      <c r="B76" s="25" t="s">
        <v>420</v>
      </c>
      <c r="C76" s="25" t="s">
        <v>269</v>
      </c>
      <c r="D76" s="25" t="s">
        <v>275</v>
      </c>
      <c r="E76" s="25" t="s">
        <v>261</v>
      </c>
      <c r="F76" s="25">
        <v>53</v>
      </c>
      <c r="G76" s="25">
        <v>23</v>
      </c>
      <c r="H76" s="25">
        <v>137963</v>
      </c>
      <c r="I76" s="25">
        <v>4.3</v>
      </c>
      <c r="J76" s="26">
        <v>40</v>
      </c>
      <c r="K76" s="26">
        <v>9</v>
      </c>
    </row>
    <row r="77" spans="1:11" x14ac:dyDescent="0.3">
      <c r="A77" s="25" t="s">
        <v>421</v>
      </c>
      <c r="B77" s="25" t="s">
        <v>422</v>
      </c>
      <c r="C77" s="25" t="s">
        <v>266</v>
      </c>
      <c r="D77" s="25" t="s">
        <v>260</v>
      </c>
      <c r="E77" s="25" t="s">
        <v>264</v>
      </c>
      <c r="F77" s="25">
        <v>51</v>
      </c>
      <c r="G77" s="25">
        <v>3</v>
      </c>
      <c r="H77" s="25">
        <v>42128</v>
      </c>
      <c r="I77" s="25">
        <v>5</v>
      </c>
      <c r="J77" s="26">
        <v>32</v>
      </c>
      <c r="K77" s="26">
        <v>1</v>
      </c>
    </row>
    <row r="78" spans="1:11" x14ac:dyDescent="0.3">
      <c r="A78" s="25" t="s">
        <v>423</v>
      </c>
      <c r="B78" s="25" t="s">
        <v>424</v>
      </c>
      <c r="C78" s="25" t="s">
        <v>266</v>
      </c>
      <c r="D78" s="25" t="s">
        <v>283</v>
      </c>
      <c r="E78" s="25" t="s">
        <v>261</v>
      </c>
      <c r="F78" s="25">
        <v>29</v>
      </c>
      <c r="G78" s="25">
        <v>5</v>
      </c>
      <c r="H78" s="25">
        <v>48495</v>
      </c>
      <c r="I78" s="25">
        <v>3.8</v>
      </c>
      <c r="J78" s="26">
        <v>24</v>
      </c>
      <c r="K78" s="26">
        <v>4</v>
      </c>
    </row>
    <row r="79" spans="1:11" x14ac:dyDescent="0.3">
      <c r="A79" s="25" t="s">
        <v>425</v>
      </c>
      <c r="B79" s="25" t="s">
        <v>426</v>
      </c>
      <c r="C79" s="25" t="s">
        <v>269</v>
      </c>
      <c r="D79" s="25" t="s">
        <v>293</v>
      </c>
      <c r="E79" s="25" t="s">
        <v>264</v>
      </c>
      <c r="F79" s="25">
        <v>28</v>
      </c>
      <c r="G79" s="25">
        <v>1</v>
      </c>
      <c r="H79" s="25">
        <v>31099</v>
      </c>
      <c r="I79" s="25">
        <v>3.5</v>
      </c>
      <c r="J79" s="26">
        <v>41</v>
      </c>
      <c r="K79" s="26">
        <v>1</v>
      </c>
    </row>
    <row r="80" spans="1:11" x14ac:dyDescent="0.3">
      <c r="A80" s="25" t="s">
        <v>427</v>
      </c>
      <c r="B80" s="25" t="s">
        <v>428</v>
      </c>
      <c r="C80" s="25" t="s">
        <v>259</v>
      </c>
      <c r="D80" s="25" t="s">
        <v>267</v>
      </c>
      <c r="E80" s="25" t="s">
        <v>264</v>
      </c>
      <c r="F80" s="25">
        <v>54</v>
      </c>
      <c r="G80" s="25">
        <v>13</v>
      </c>
      <c r="H80" s="25">
        <v>88303</v>
      </c>
      <c r="I80" s="25">
        <v>4.4000000000000004</v>
      </c>
      <c r="J80" s="26">
        <v>43</v>
      </c>
      <c r="K80" s="26">
        <v>10</v>
      </c>
    </row>
    <row r="81" spans="1:11" x14ac:dyDescent="0.3">
      <c r="A81" s="25" t="s">
        <v>429</v>
      </c>
      <c r="B81" s="25" t="s">
        <v>313</v>
      </c>
      <c r="C81" s="25" t="s">
        <v>259</v>
      </c>
      <c r="D81" s="25" t="s">
        <v>307</v>
      </c>
      <c r="E81" s="25" t="s">
        <v>264</v>
      </c>
      <c r="F81" s="25">
        <v>47</v>
      </c>
      <c r="G81" s="25">
        <v>19</v>
      </c>
      <c r="H81" s="25">
        <v>117450</v>
      </c>
      <c r="I81" s="25">
        <v>3.9</v>
      </c>
      <c r="J81" s="26">
        <v>48</v>
      </c>
      <c r="K81" s="26">
        <v>3</v>
      </c>
    </row>
    <row r="82" spans="1:11" x14ac:dyDescent="0.3">
      <c r="A82" s="25" t="s">
        <v>430</v>
      </c>
      <c r="B82" s="25" t="s">
        <v>336</v>
      </c>
      <c r="C82" s="25" t="s">
        <v>309</v>
      </c>
      <c r="D82" s="25" t="s">
        <v>293</v>
      </c>
      <c r="E82" s="25" t="s">
        <v>261</v>
      </c>
      <c r="F82" s="25">
        <v>51</v>
      </c>
      <c r="G82" s="25">
        <v>27</v>
      </c>
      <c r="H82" s="25">
        <v>157892</v>
      </c>
      <c r="I82" s="25">
        <v>3.5</v>
      </c>
      <c r="J82" s="26">
        <v>42</v>
      </c>
      <c r="K82" s="26">
        <v>4</v>
      </c>
    </row>
    <row r="83" spans="1:11" x14ac:dyDescent="0.3">
      <c r="A83" s="25" t="s">
        <v>431</v>
      </c>
      <c r="B83" s="25" t="s">
        <v>432</v>
      </c>
      <c r="C83" s="25" t="s">
        <v>271</v>
      </c>
      <c r="D83" s="25" t="s">
        <v>275</v>
      </c>
      <c r="E83" s="25" t="s">
        <v>264</v>
      </c>
      <c r="F83" s="25">
        <v>23</v>
      </c>
      <c r="G83" s="25">
        <v>2</v>
      </c>
      <c r="H83" s="25">
        <v>37900</v>
      </c>
      <c r="I83" s="25">
        <v>4.5</v>
      </c>
      <c r="J83" s="26">
        <v>27</v>
      </c>
      <c r="K83" s="26">
        <v>9</v>
      </c>
    </row>
    <row r="84" spans="1:11" x14ac:dyDescent="0.3">
      <c r="A84" s="25" t="s">
        <v>433</v>
      </c>
      <c r="B84" s="25" t="s">
        <v>418</v>
      </c>
      <c r="C84" s="25" t="s">
        <v>359</v>
      </c>
      <c r="D84" s="25" t="s">
        <v>287</v>
      </c>
      <c r="E84" s="25" t="s">
        <v>261</v>
      </c>
      <c r="F84" s="25">
        <v>49</v>
      </c>
      <c r="G84" s="25">
        <v>4</v>
      </c>
      <c r="H84" s="25">
        <v>42948</v>
      </c>
      <c r="I84" s="25">
        <v>3.6</v>
      </c>
      <c r="J84" s="26">
        <v>15</v>
      </c>
      <c r="K84" s="26">
        <v>4</v>
      </c>
    </row>
    <row r="85" spans="1:11" x14ac:dyDescent="0.3">
      <c r="A85" s="25" t="s">
        <v>434</v>
      </c>
      <c r="B85" s="25" t="s">
        <v>435</v>
      </c>
      <c r="C85" s="25" t="s">
        <v>269</v>
      </c>
      <c r="D85" s="25" t="s">
        <v>283</v>
      </c>
      <c r="E85" s="25" t="s">
        <v>261</v>
      </c>
      <c r="F85" s="25">
        <v>53</v>
      </c>
      <c r="G85" s="25">
        <v>22</v>
      </c>
      <c r="H85" s="25">
        <v>134253</v>
      </c>
      <c r="I85" s="25">
        <v>4.4000000000000004</v>
      </c>
      <c r="J85" s="26">
        <v>12</v>
      </c>
      <c r="K85" s="26">
        <v>8</v>
      </c>
    </row>
    <row r="86" spans="1:11" x14ac:dyDescent="0.3">
      <c r="A86" s="25" t="s">
        <v>436</v>
      </c>
      <c r="B86" s="25" t="s">
        <v>411</v>
      </c>
      <c r="C86" s="25" t="s">
        <v>263</v>
      </c>
      <c r="D86" s="25" t="s">
        <v>283</v>
      </c>
      <c r="E86" s="25" t="s">
        <v>264</v>
      </c>
      <c r="F86" s="25">
        <v>57</v>
      </c>
      <c r="G86" s="25">
        <v>13</v>
      </c>
      <c r="H86" s="25">
        <v>88518</v>
      </c>
      <c r="I86" s="25">
        <v>4.3</v>
      </c>
      <c r="J86" s="26">
        <v>43</v>
      </c>
      <c r="K86" s="26">
        <v>9</v>
      </c>
    </row>
    <row r="87" spans="1:11" x14ac:dyDescent="0.3">
      <c r="A87" s="25" t="s">
        <v>437</v>
      </c>
      <c r="B87" s="25" t="s">
        <v>438</v>
      </c>
      <c r="C87" s="25" t="s">
        <v>259</v>
      </c>
      <c r="D87" s="25" t="s">
        <v>287</v>
      </c>
      <c r="E87" s="25" t="s">
        <v>264</v>
      </c>
      <c r="F87" s="25">
        <v>50</v>
      </c>
      <c r="G87" s="25">
        <v>11</v>
      </c>
      <c r="H87" s="25">
        <v>81673</v>
      </c>
      <c r="I87" s="25">
        <v>4.0999999999999996</v>
      </c>
      <c r="J87" s="26">
        <v>25</v>
      </c>
      <c r="K87" s="26">
        <v>1</v>
      </c>
    </row>
    <row r="88" spans="1:11" x14ac:dyDescent="0.3">
      <c r="A88" s="25" t="s">
        <v>439</v>
      </c>
      <c r="B88" s="25" t="s">
        <v>440</v>
      </c>
      <c r="C88" s="25" t="s">
        <v>271</v>
      </c>
      <c r="D88" s="25" t="s">
        <v>297</v>
      </c>
      <c r="E88" s="25" t="s">
        <v>261</v>
      </c>
      <c r="F88" s="25">
        <v>25</v>
      </c>
      <c r="G88" s="25">
        <v>1</v>
      </c>
      <c r="H88" s="25">
        <v>32220</v>
      </c>
      <c r="I88" s="25">
        <v>4.5999999999999996</v>
      </c>
      <c r="J88" s="26">
        <v>16</v>
      </c>
      <c r="K88" s="26">
        <v>3</v>
      </c>
    </row>
    <row r="89" spans="1:11" x14ac:dyDescent="0.3">
      <c r="A89" s="25" t="s">
        <v>441</v>
      </c>
      <c r="B89" s="25" t="s">
        <v>413</v>
      </c>
      <c r="C89" s="25" t="s">
        <v>269</v>
      </c>
      <c r="D89" s="25" t="s">
        <v>297</v>
      </c>
      <c r="E89" s="25" t="s">
        <v>261</v>
      </c>
      <c r="F89" s="25">
        <v>51</v>
      </c>
      <c r="G89" s="25">
        <v>29</v>
      </c>
      <c r="H89" s="25">
        <v>172862</v>
      </c>
      <c r="I89" s="25">
        <v>3.5</v>
      </c>
      <c r="J89" s="26">
        <v>19</v>
      </c>
      <c r="K89" s="26">
        <v>10</v>
      </c>
    </row>
    <row r="90" spans="1:11" x14ac:dyDescent="0.3">
      <c r="A90" s="25" t="s">
        <v>442</v>
      </c>
      <c r="B90" s="25" t="s">
        <v>443</v>
      </c>
      <c r="C90" s="25" t="s">
        <v>263</v>
      </c>
      <c r="D90" s="25" t="s">
        <v>303</v>
      </c>
      <c r="E90" s="25" t="s">
        <v>261</v>
      </c>
      <c r="F90" s="25">
        <v>30</v>
      </c>
      <c r="G90" s="25">
        <v>2</v>
      </c>
      <c r="H90" s="25">
        <v>35967</v>
      </c>
      <c r="I90" s="25">
        <v>4.5999999999999996</v>
      </c>
      <c r="J90" s="26">
        <v>21</v>
      </c>
      <c r="K90" s="26">
        <v>0</v>
      </c>
    </row>
    <row r="91" spans="1:11" x14ac:dyDescent="0.3">
      <c r="A91" s="25" t="s">
        <v>444</v>
      </c>
      <c r="B91" s="25" t="s">
        <v>445</v>
      </c>
      <c r="C91" s="25" t="s">
        <v>317</v>
      </c>
      <c r="D91" s="25" t="s">
        <v>267</v>
      </c>
      <c r="E91" s="25" t="s">
        <v>261</v>
      </c>
      <c r="F91" s="25">
        <v>44</v>
      </c>
      <c r="G91" s="25">
        <v>15</v>
      </c>
      <c r="H91" s="25">
        <v>98671</v>
      </c>
      <c r="I91" s="25">
        <v>4</v>
      </c>
      <c r="J91" s="26">
        <v>38</v>
      </c>
      <c r="K91" s="26">
        <v>4</v>
      </c>
    </row>
    <row r="92" spans="1:11" x14ac:dyDescent="0.3">
      <c r="A92" s="25" t="s">
        <v>446</v>
      </c>
      <c r="B92" s="25" t="s">
        <v>120</v>
      </c>
      <c r="C92" s="25" t="s">
        <v>263</v>
      </c>
      <c r="D92" s="25" t="s">
        <v>293</v>
      </c>
      <c r="E92" s="25" t="s">
        <v>261</v>
      </c>
      <c r="F92" s="25">
        <v>37</v>
      </c>
      <c r="G92" s="25">
        <v>12</v>
      </c>
      <c r="H92" s="25">
        <v>86018</v>
      </c>
      <c r="I92" s="25">
        <v>4.8</v>
      </c>
      <c r="J92" s="26">
        <v>38</v>
      </c>
      <c r="K92" s="26">
        <v>9</v>
      </c>
    </row>
    <row r="93" spans="1:11" x14ac:dyDescent="0.3">
      <c r="A93" s="25" t="s">
        <v>447</v>
      </c>
      <c r="B93" s="25" t="s">
        <v>369</v>
      </c>
      <c r="C93" s="25" t="s">
        <v>263</v>
      </c>
      <c r="D93" s="25" t="s">
        <v>287</v>
      </c>
      <c r="E93" s="25" t="s">
        <v>264</v>
      </c>
      <c r="F93" s="25">
        <v>55</v>
      </c>
      <c r="G93" s="25">
        <v>27</v>
      </c>
      <c r="H93" s="25">
        <v>161475</v>
      </c>
      <c r="I93" s="25">
        <v>4</v>
      </c>
      <c r="J93" s="26">
        <v>31</v>
      </c>
      <c r="K93" s="26">
        <v>2</v>
      </c>
    </row>
    <row r="94" spans="1:11" x14ac:dyDescent="0.3">
      <c r="A94" s="25" t="s">
        <v>448</v>
      </c>
      <c r="B94" s="25" t="s">
        <v>449</v>
      </c>
      <c r="C94" s="25" t="s">
        <v>317</v>
      </c>
      <c r="D94" s="25" t="s">
        <v>293</v>
      </c>
      <c r="E94" s="25" t="s">
        <v>261</v>
      </c>
      <c r="F94" s="25">
        <v>43</v>
      </c>
      <c r="G94" s="25">
        <v>17</v>
      </c>
      <c r="H94" s="25">
        <v>109963</v>
      </c>
      <c r="I94" s="25">
        <v>3.6</v>
      </c>
      <c r="J94" s="26">
        <v>38</v>
      </c>
      <c r="K94" s="26">
        <v>9</v>
      </c>
    </row>
    <row r="95" spans="1:11" x14ac:dyDescent="0.3">
      <c r="A95" s="25" t="s">
        <v>450</v>
      </c>
      <c r="B95" s="25" t="s">
        <v>443</v>
      </c>
      <c r="C95" s="25" t="s">
        <v>266</v>
      </c>
      <c r="D95" s="25" t="s">
        <v>283</v>
      </c>
      <c r="E95" s="25" t="s">
        <v>264</v>
      </c>
      <c r="F95" s="25">
        <v>42</v>
      </c>
      <c r="G95" s="25">
        <v>6</v>
      </c>
      <c r="H95" s="25">
        <v>53780</v>
      </c>
      <c r="I95" s="25">
        <v>4.7</v>
      </c>
      <c r="J95" s="26">
        <v>15</v>
      </c>
      <c r="K95" s="26">
        <v>9</v>
      </c>
    </row>
    <row r="96" spans="1:11" x14ac:dyDescent="0.3">
      <c r="A96" s="25" t="s">
        <v>451</v>
      </c>
      <c r="B96" s="25" t="s">
        <v>452</v>
      </c>
      <c r="C96" s="25" t="s">
        <v>359</v>
      </c>
      <c r="D96" s="25" t="s">
        <v>267</v>
      </c>
      <c r="E96" s="25" t="s">
        <v>261</v>
      </c>
      <c r="F96" s="25">
        <v>51</v>
      </c>
      <c r="G96" s="25">
        <v>17</v>
      </c>
      <c r="H96" s="25">
        <v>107273</v>
      </c>
      <c r="I96" s="25">
        <v>4.5999999999999996</v>
      </c>
      <c r="J96" s="26">
        <v>47</v>
      </c>
      <c r="K96" s="26">
        <v>8</v>
      </c>
    </row>
    <row r="97" spans="1:11" x14ac:dyDescent="0.3">
      <c r="A97" s="25" t="s">
        <v>453</v>
      </c>
      <c r="B97" s="25" t="s">
        <v>454</v>
      </c>
      <c r="C97" s="25" t="s">
        <v>259</v>
      </c>
      <c r="D97" s="25" t="s">
        <v>279</v>
      </c>
      <c r="E97" s="25" t="s">
        <v>264</v>
      </c>
      <c r="F97" s="25">
        <v>38</v>
      </c>
      <c r="G97" s="25">
        <v>13</v>
      </c>
      <c r="H97" s="25">
        <v>88298</v>
      </c>
      <c r="I97" s="25">
        <v>4.5</v>
      </c>
      <c r="J97" s="26">
        <v>37</v>
      </c>
      <c r="K97" s="26">
        <v>2</v>
      </c>
    </row>
    <row r="98" spans="1:11" x14ac:dyDescent="0.3">
      <c r="A98" s="25" t="s">
        <v>455</v>
      </c>
      <c r="B98" s="25" t="s">
        <v>456</v>
      </c>
      <c r="C98" s="25" t="s">
        <v>263</v>
      </c>
      <c r="D98" s="25" t="s">
        <v>267</v>
      </c>
      <c r="E98" s="25" t="s">
        <v>264</v>
      </c>
      <c r="F98" s="25">
        <v>41</v>
      </c>
      <c r="G98" s="25">
        <v>18</v>
      </c>
      <c r="H98" s="25">
        <v>116253</v>
      </c>
      <c r="I98" s="25">
        <v>4.0999999999999996</v>
      </c>
      <c r="J98" s="26">
        <v>10</v>
      </c>
      <c r="K98" s="26">
        <v>9</v>
      </c>
    </row>
    <row r="99" spans="1:11" x14ac:dyDescent="0.3">
      <c r="A99" s="25" t="s">
        <v>457</v>
      </c>
      <c r="B99" s="25" t="s">
        <v>458</v>
      </c>
      <c r="C99" s="25" t="s">
        <v>309</v>
      </c>
      <c r="D99" s="25" t="s">
        <v>293</v>
      </c>
      <c r="E99" s="25" t="s">
        <v>261</v>
      </c>
      <c r="F99" s="25">
        <v>37</v>
      </c>
      <c r="G99" s="25">
        <v>10</v>
      </c>
      <c r="H99" s="25">
        <v>73449</v>
      </c>
      <c r="I99" s="25">
        <v>3.6</v>
      </c>
      <c r="J99" s="26">
        <v>34</v>
      </c>
      <c r="K99" s="26">
        <v>6</v>
      </c>
    </row>
    <row r="100" spans="1:11" x14ac:dyDescent="0.3">
      <c r="A100" s="25" t="s">
        <v>459</v>
      </c>
      <c r="B100" s="25" t="s">
        <v>460</v>
      </c>
      <c r="C100" s="25" t="s">
        <v>263</v>
      </c>
      <c r="D100" s="25" t="s">
        <v>260</v>
      </c>
      <c r="E100" s="25" t="s">
        <v>261</v>
      </c>
      <c r="F100" s="25">
        <v>39</v>
      </c>
      <c r="G100" s="25">
        <v>11</v>
      </c>
      <c r="H100" s="25">
        <v>80693</v>
      </c>
      <c r="I100" s="25">
        <v>3.6</v>
      </c>
      <c r="J100" s="26">
        <v>47</v>
      </c>
      <c r="K100" s="26">
        <v>6</v>
      </c>
    </row>
    <row r="101" spans="1:11" x14ac:dyDescent="0.3">
      <c r="A101" s="25" t="s">
        <v>461</v>
      </c>
      <c r="B101" s="25" t="s">
        <v>462</v>
      </c>
      <c r="C101" s="25" t="s">
        <v>309</v>
      </c>
      <c r="D101" s="25" t="s">
        <v>275</v>
      </c>
      <c r="E101" s="25" t="s">
        <v>264</v>
      </c>
      <c r="F101" s="25">
        <v>45</v>
      </c>
      <c r="G101" s="25">
        <v>21</v>
      </c>
      <c r="H101" s="25">
        <v>130604</v>
      </c>
      <c r="I101" s="25">
        <v>3.8</v>
      </c>
      <c r="J101" s="26">
        <v>14</v>
      </c>
      <c r="K101" s="26">
        <v>7</v>
      </c>
    </row>
    <row r="108" spans="1:11" ht="23.4" x14ac:dyDescent="0.3">
      <c r="A108" s="19" t="s">
        <v>463</v>
      </c>
    </row>
    <row r="109" spans="1:11" x14ac:dyDescent="0.3">
      <c r="A109" s="8"/>
    </row>
    <row r="110" spans="1:11" x14ac:dyDescent="0.3">
      <c r="A110" s="27" t="s">
        <v>464</v>
      </c>
    </row>
    <row r="111" spans="1:11" x14ac:dyDescent="0.3">
      <c r="A111" s="28"/>
    </row>
    <row r="112" spans="1:11" x14ac:dyDescent="0.3">
      <c r="A112" s="28" t="s">
        <v>465</v>
      </c>
    </row>
    <row r="113" spans="1:1" x14ac:dyDescent="0.3">
      <c r="A113" s="8"/>
    </row>
    <row r="114" spans="1:1" x14ac:dyDescent="0.3">
      <c r="A114" s="27" t="s">
        <v>466</v>
      </c>
    </row>
    <row r="115" spans="1:1" x14ac:dyDescent="0.3">
      <c r="A115" s="28"/>
    </row>
    <row r="116" spans="1:1" x14ac:dyDescent="0.3">
      <c r="A116" s="28" t="s">
        <v>467</v>
      </c>
    </row>
    <row r="117" spans="1:1" x14ac:dyDescent="0.3">
      <c r="A117" s="8"/>
    </row>
    <row r="118" spans="1:1" x14ac:dyDescent="0.3">
      <c r="A118" s="27" t="s">
        <v>468</v>
      </c>
    </row>
    <row r="119" spans="1:1" x14ac:dyDescent="0.3">
      <c r="A119" s="28"/>
    </row>
    <row r="120" spans="1:1" x14ac:dyDescent="0.3">
      <c r="A120" s="28" t="s">
        <v>469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BC6F-8162-4816-BA4B-C5E1B7CE4FF7}">
  <dimension ref="A1:S13"/>
  <sheetViews>
    <sheetView workbookViewId="0">
      <selection activeCell="R18" sqref="R18"/>
    </sheetView>
  </sheetViews>
  <sheetFormatPr defaultRowHeight="14.4" x14ac:dyDescent="0.3"/>
  <cols>
    <col min="2" max="2" width="12.6640625" customWidth="1"/>
    <col min="3" max="3" width="20.21875" customWidth="1"/>
    <col min="4" max="4" width="16.33203125" customWidth="1"/>
    <col min="5" max="5" width="12.77734375" customWidth="1"/>
    <col min="18" max="18" width="13.77734375" customWidth="1"/>
    <col min="19" max="19" width="15.109375" customWidth="1"/>
  </cols>
  <sheetData>
    <row r="1" spans="1:19" ht="28.8" x14ac:dyDescent="0.3">
      <c r="A1" s="11" t="s">
        <v>470</v>
      </c>
      <c r="B1" s="13" t="s">
        <v>471</v>
      </c>
      <c r="C1" s="13" t="s">
        <v>472</v>
      </c>
      <c r="D1" s="13" t="s">
        <v>473</v>
      </c>
      <c r="E1" s="13" t="s">
        <v>95</v>
      </c>
      <c r="Q1" s="31" t="s">
        <v>470</v>
      </c>
      <c r="R1" s="31" t="s">
        <v>568</v>
      </c>
      <c r="S1" s="31" t="s">
        <v>569</v>
      </c>
    </row>
    <row r="2" spans="1:19" x14ac:dyDescent="0.3">
      <c r="A2" s="10" t="s">
        <v>474</v>
      </c>
      <c r="B2" s="16">
        <v>82000</v>
      </c>
      <c r="C2" s="12">
        <v>18.5</v>
      </c>
      <c r="D2" s="16">
        <v>78000</v>
      </c>
      <c r="E2" s="12">
        <v>2.8</v>
      </c>
      <c r="Q2" t="s">
        <v>474</v>
      </c>
      <c r="R2">
        <v>125000</v>
      </c>
      <c r="S2" s="30">
        <v>12.5</v>
      </c>
    </row>
    <row r="3" spans="1:19" x14ac:dyDescent="0.3">
      <c r="A3" s="10" t="s">
        <v>475</v>
      </c>
      <c r="B3" s="16">
        <v>85000</v>
      </c>
      <c r="C3" s="12">
        <v>19.2</v>
      </c>
      <c r="D3" s="16">
        <v>81000</v>
      </c>
      <c r="E3" s="12">
        <v>2.6</v>
      </c>
      <c r="Q3" t="s">
        <v>475</v>
      </c>
      <c r="R3">
        <v>138500</v>
      </c>
      <c r="S3" s="30">
        <v>13.2</v>
      </c>
    </row>
    <row r="4" spans="1:19" x14ac:dyDescent="0.3">
      <c r="A4" s="10" t="s">
        <v>476</v>
      </c>
      <c r="B4" s="16">
        <v>91000</v>
      </c>
      <c r="C4" s="12">
        <v>21.4</v>
      </c>
      <c r="D4" s="16">
        <v>88000</v>
      </c>
      <c r="E4" s="12">
        <v>2.4</v>
      </c>
      <c r="Q4" t="s">
        <v>476</v>
      </c>
      <c r="R4">
        <v>142000</v>
      </c>
      <c r="S4" s="30">
        <v>14</v>
      </c>
    </row>
    <row r="5" spans="1:19" x14ac:dyDescent="0.3">
      <c r="A5" s="10" t="s">
        <v>477</v>
      </c>
      <c r="B5" s="16">
        <v>88000</v>
      </c>
      <c r="C5" s="12">
        <v>20.100000000000001</v>
      </c>
      <c r="D5" s="16">
        <v>85000</v>
      </c>
      <c r="E5" s="12">
        <v>2.5</v>
      </c>
      <c r="Q5" t="s">
        <v>477</v>
      </c>
      <c r="R5">
        <v>156500</v>
      </c>
      <c r="S5" s="30">
        <v>13.6</v>
      </c>
    </row>
    <row r="6" spans="1:19" x14ac:dyDescent="0.3">
      <c r="A6" s="10" t="s">
        <v>478</v>
      </c>
      <c r="B6" s="16">
        <v>96000</v>
      </c>
      <c r="C6" s="12">
        <v>23.8</v>
      </c>
      <c r="D6" s="16">
        <v>92000</v>
      </c>
      <c r="E6" s="12">
        <v>2.1</v>
      </c>
      <c r="Q6" t="s">
        <v>478</v>
      </c>
      <c r="R6">
        <v>168000</v>
      </c>
      <c r="S6" s="30">
        <v>15.1</v>
      </c>
    </row>
    <row r="7" spans="1:19" x14ac:dyDescent="0.3">
      <c r="A7" s="10" t="s">
        <v>479</v>
      </c>
      <c r="B7" s="16">
        <v>102000</v>
      </c>
      <c r="C7" s="12">
        <v>25.6</v>
      </c>
      <c r="D7" s="16">
        <v>98000</v>
      </c>
      <c r="E7" s="12">
        <v>1.9</v>
      </c>
      <c r="Q7" t="s">
        <v>479</v>
      </c>
      <c r="R7">
        <v>175500</v>
      </c>
      <c r="S7" s="30">
        <v>15.8</v>
      </c>
    </row>
    <row r="8" spans="1:19" x14ac:dyDescent="0.3">
      <c r="A8" s="10" t="s">
        <v>480</v>
      </c>
      <c r="B8" s="16">
        <v>108000</v>
      </c>
      <c r="C8" s="12">
        <v>27.2</v>
      </c>
      <c r="D8" s="16">
        <v>103000</v>
      </c>
      <c r="E8" s="12">
        <v>1.8</v>
      </c>
      <c r="Q8" t="s">
        <v>480</v>
      </c>
      <c r="R8">
        <v>182000</v>
      </c>
      <c r="S8" s="30">
        <v>16.5</v>
      </c>
    </row>
    <row r="9" spans="1:19" x14ac:dyDescent="0.3">
      <c r="A9" s="10" t="s">
        <v>481</v>
      </c>
      <c r="B9" s="16">
        <v>105000</v>
      </c>
      <c r="C9" s="12">
        <v>26.4</v>
      </c>
      <c r="D9" s="16">
        <v>101000</v>
      </c>
      <c r="E9" s="12">
        <v>2</v>
      </c>
      <c r="Q9" t="s">
        <v>481</v>
      </c>
      <c r="R9">
        <v>178500</v>
      </c>
      <c r="S9" s="30">
        <v>16</v>
      </c>
    </row>
    <row r="10" spans="1:19" x14ac:dyDescent="0.3">
      <c r="A10" s="10" t="s">
        <v>482</v>
      </c>
      <c r="B10" s="16">
        <v>112000</v>
      </c>
      <c r="C10" s="12">
        <v>29.1</v>
      </c>
      <c r="D10" s="16">
        <v>108000</v>
      </c>
      <c r="E10" s="12">
        <v>1.7</v>
      </c>
      <c r="Q10" t="s">
        <v>482</v>
      </c>
      <c r="R10">
        <v>191000</v>
      </c>
      <c r="S10" s="30">
        <v>17.2</v>
      </c>
    </row>
    <row r="11" spans="1:19" x14ac:dyDescent="0.3">
      <c r="A11" s="10" t="s">
        <v>483</v>
      </c>
      <c r="B11" s="16">
        <v>118000</v>
      </c>
      <c r="C11" s="12">
        <v>31.5</v>
      </c>
      <c r="D11" s="16">
        <v>114000</v>
      </c>
      <c r="E11" s="12">
        <v>1.6</v>
      </c>
      <c r="Q11" t="s">
        <v>483</v>
      </c>
      <c r="R11">
        <v>205000</v>
      </c>
      <c r="S11" s="30">
        <v>18</v>
      </c>
    </row>
    <row r="12" spans="1:19" x14ac:dyDescent="0.3">
      <c r="A12" s="10" t="s">
        <v>484</v>
      </c>
      <c r="B12" s="16">
        <v>121000</v>
      </c>
      <c r="C12" s="12">
        <v>32.799999999999997</v>
      </c>
      <c r="D12" s="16">
        <v>117000</v>
      </c>
      <c r="E12" s="12">
        <v>1.5</v>
      </c>
      <c r="Q12" t="s">
        <v>484</v>
      </c>
      <c r="R12">
        <v>214500</v>
      </c>
      <c r="S12" s="30">
        <v>18.5</v>
      </c>
    </row>
    <row r="13" spans="1:19" x14ac:dyDescent="0.3">
      <c r="A13" s="10" t="s">
        <v>485</v>
      </c>
      <c r="B13" s="16">
        <v>128000</v>
      </c>
      <c r="C13" s="12">
        <v>35.200000000000003</v>
      </c>
      <c r="D13" s="16">
        <v>124000</v>
      </c>
      <c r="E13" s="12">
        <v>1.4</v>
      </c>
      <c r="Q13" t="s">
        <v>485</v>
      </c>
      <c r="R13">
        <v>228000</v>
      </c>
      <c r="S13" s="30">
        <v>19.3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CB1F-2367-420B-A0C5-85D17A9A3D17}">
  <dimension ref="A1:T41"/>
  <sheetViews>
    <sheetView workbookViewId="0">
      <selection activeCell="H28" sqref="H28"/>
    </sheetView>
  </sheetViews>
  <sheetFormatPr defaultRowHeight="14.4" x14ac:dyDescent="0.3"/>
  <cols>
    <col min="1" max="1" width="19.88671875" customWidth="1"/>
    <col min="2" max="3" width="19.88671875" style="30" customWidth="1"/>
    <col min="4" max="4" width="19.88671875" customWidth="1"/>
    <col min="18" max="18" width="15.77734375" customWidth="1"/>
    <col min="19" max="19" width="15.33203125" customWidth="1"/>
    <col min="20" max="20" width="21.33203125" customWidth="1"/>
  </cols>
  <sheetData>
    <row r="1" spans="1:20" ht="28.8" x14ac:dyDescent="0.3">
      <c r="A1" s="11" t="s">
        <v>486</v>
      </c>
      <c r="B1" s="11" t="s">
        <v>472</v>
      </c>
      <c r="C1" s="11" t="s">
        <v>487</v>
      </c>
      <c r="R1" s="11" t="s">
        <v>519</v>
      </c>
      <c r="S1" s="11" t="s">
        <v>520</v>
      </c>
      <c r="T1" s="13" t="s">
        <v>521</v>
      </c>
    </row>
    <row r="2" spans="1:20" x14ac:dyDescent="0.3">
      <c r="A2" s="14" t="s">
        <v>488</v>
      </c>
      <c r="B2" s="10">
        <v>18.5</v>
      </c>
      <c r="C2" s="10">
        <v>18</v>
      </c>
      <c r="R2" s="14" t="s">
        <v>522</v>
      </c>
      <c r="S2" s="14" t="s">
        <v>523</v>
      </c>
      <c r="T2" s="16">
        <v>15850000</v>
      </c>
    </row>
    <row r="3" spans="1:20" x14ac:dyDescent="0.3">
      <c r="A3" s="14" t="s">
        <v>489</v>
      </c>
      <c r="B3" s="10">
        <v>8.1999999999999993</v>
      </c>
      <c r="C3" s="10">
        <v>9</v>
      </c>
      <c r="R3" s="14" t="s">
        <v>524</v>
      </c>
      <c r="S3" s="14" t="s">
        <v>523</v>
      </c>
      <c r="T3" s="16">
        <v>8250000</v>
      </c>
    </row>
    <row r="4" spans="1:20" x14ac:dyDescent="0.3">
      <c r="A4" s="14" t="s">
        <v>490</v>
      </c>
      <c r="B4" s="10">
        <v>14.8</v>
      </c>
      <c r="C4" s="10">
        <v>15</v>
      </c>
      <c r="R4" s="14" t="s">
        <v>525</v>
      </c>
      <c r="S4" s="14" t="s">
        <v>523</v>
      </c>
      <c r="T4" s="16">
        <v>6750000</v>
      </c>
    </row>
    <row r="5" spans="1:20" x14ac:dyDescent="0.3">
      <c r="A5" s="14" t="s">
        <v>491</v>
      </c>
      <c r="B5" s="10">
        <v>11.6</v>
      </c>
      <c r="C5" s="10">
        <v>12</v>
      </c>
      <c r="R5" s="14" t="s">
        <v>526</v>
      </c>
      <c r="S5" s="14" t="s">
        <v>527</v>
      </c>
      <c r="T5" s="16">
        <v>10450000</v>
      </c>
    </row>
    <row r="6" spans="1:20" x14ac:dyDescent="0.3">
      <c r="A6" s="14" t="s">
        <v>492</v>
      </c>
      <c r="B6" s="10">
        <v>32.5</v>
      </c>
      <c r="C6" s="10">
        <v>28</v>
      </c>
      <c r="R6" s="14" t="s">
        <v>528</v>
      </c>
      <c r="S6" s="14" t="s">
        <v>527</v>
      </c>
      <c r="T6" s="16">
        <v>4850000</v>
      </c>
    </row>
    <row r="7" spans="1:20" x14ac:dyDescent="0.3">
      <c r="A7" s="14" t="s">
        <v>493</v>
      </c>
      <c r="B7" s="10">
        <v>5.4</v>
      </c>
      <c r="C7" s="10">
        <v>6</v>
      </c>
      <c r="R7" s="14" t="s">
        <v>529</v>
      </c>
      <c r="S7" s="14" t="s">
        <v>527</v>
      </c>
      <c r="T7" s="16">
        <v>3950000</v>
      </c>
    </row>
    <row r="8" spans="1:20" x14ac:dyDescent="0.3">
      <c r="A8" s="14" t="s">
        <v>494</v>
      </c>
      <c r="B8" s="10">
        <v>28.7</v>
      </c>
      <c r="C8" s="10">
        <v>25</v>
      </c>
      <c r="R8" s="14" t="s">
        <v>530</v>
      </c>
      <c r="S8" s="14" t="s">
        <v>527</v>
      </c>
      <c r="T8" s="16">
        <v>4250000</v>
      </c>
    </row>
    <row r="9" spans="1:20" x14ac:dyDescent="0.3">
      <c r="A9" s="14" t="s">
        <v>495</v>
      </c>
      <c r="B9" s="10">
        <v>24.6</v>
      </c>
      <c r="C9" s="10">
        <v>21</v>
      </c>
      <c r="R9" s="14" t="s">
        <v>531</v>
      </c>
      <c r="S9" s="14" t="s">
        <v>532</v>
      </c>
      <c r="T9" s="16">
        <v>9850000</v>
      </c>
    </row>
    <row r="10" spans="1:20" x14ac:dyDescent="0.3">
      <c r="A10" s="14" t="s">
        <v>496</v>
      </c>
      <c r="B10" s="10">
        <v>7.3</v>
      </c>
      <c r="C10" s="10">
        <v>8</v>
      </c>
      <c r="R10" s="14" t="s">
        <v>533</v>
      </c>
      <c r="S10" s="14" t="s">
        <v>532</v>
      </c>
      <c r="T10" s="16">
        <v>12450000</v>
      </c>
    </row>
    <row r="11" spans="1:20" x14ac:dyDescent="0.3">
      <c r="A11" s="14" t="s">
        <v>497</v>
      </c>
      <c r="B11" s="10">
        <v>10.9</v>
      </c>
      <c r="C11" s="10">
        <v>11</v>
      </c>
      <c r="R11" s="14" t="s">
        <v>534</v>
      </c>
      <c r="S11" s="14" t="s">
        <v>532</v>
      </c>
      <c r="T11" s="16">
        <v>10250000</v>
      </c>
    </row>
    <row r="12" spans="1:20" x14ac:dyDescent="0.3">
      <c r="A12" s="14" t="s">
        <v>498</v>
      </c>
      <c r="B12" s="10">
        <v>31.8</v>
      </c>
      <c r="C12" s="10">
        <v>27</v>
      </c>
      <c r="R12" s="14" t="s">
        <v>535</v>
      </c>
      <c r="S12" s="14" t="s">
        <v>532</v>
      </c>
      <c r="T12" s="16">
        <v>8450000</v>
      </c>
    </row>
    <row r="13" spans="1:20" x14ac:dyDescent="0.3">
      <c r="A13" s="14" t="s">
        <v>499</v>
      </c>
      <c r="B13" s="10">
        <v>16.2</v>
      </c>
      <c r="C13" s="10">
        <v>16</v>
      </c>
      <c r="R13" s="14" t="s">
        <v>536</v>
      </c>
      <c r="S13" s="14" t="s">
        <v>532</v>
      </c>
      <c r="T13" s="16">
        <v>7850000</v>
      </c>
    </row>
    <row r="14" spans="1:20" x14ac:dyDescent="0.3">
      <c r="A14" s="14" t="s">
        <v>500</v>
      </c>
      <c r="B14" s="10">
        <v>26.4</v>
      </c>
      <c r="C14" s="10">
        <v>23</v>
      </c>
      <c r="R14" s="14" t="s">
        <v>537</v>
      </c>
      <c r="S14" s="14" t="s">
        <v>532</v>
      </c>
      <c r="T14" s="16">
        <v>6950000</v>
      </c>
    </row>
    <row r="15" spans="1:20" x14ac:dyDescent="0.3">
      <c r="A15" s="14" t="s">
        <v>501</v>
      </c>
      <c r="B15" s="10">
        <v>42.8</v>
      </c>
      <c r="C15" s="10">
        <v>38</v>
      </c>
      <c r="R15" s="14" t="s">
        <v>538</v>
      </c>
      <c r="S15" s="14" t="s">
        <v>532</v>
      </c>
      <c r="T15" s="16">
        <v>5750000</v>
      </c>
    </row>
    <row r="16" spans="1:20" x14ac:dyDescent="0.3">
      <c r="A16" s="14" t="s">
        <v>502</v>
      </c>
      <c r="B16" s="10">
        <v>4.8</v>
      </c>
      <c r="C16" s="10">
        <v>5</v>
      </c>
      <c r="R16" s="14" t="s">
        <v>539</v>
      </c>
      <c r="S16" s="14" t="s">
        <v>532</v>
      </c>
      <c r="T16" s="16">
        <v>4950000</v>
      </c>
    </row>
    <row r="17" spans="1:20" x14ac:dyDescent="0.3">
      <c r="A17" s="14" t="s">
        <v>503</v>
      </c>
      <c r="B17" s="10">
        <v>4.2</v>
      </c>
      <c r="C17" s="10">
        <v>4</v>
      </c>
      <c r="R17" s="14" t="s">
        <v>540</v>
      </c>
      <c r="S17" s="14" t="s">
        <v>532</v>
      </c>
      <c r="T17" s="16">
        <v>3850000</v>
      </c>
    </row>
    <row r="18" spans="1:20" x14ac:dyDescent="0.3">
      <c r="A18" s="14" t="s">
        <v>504</v>
      </c>
      <c r="B18" s="10">
        <v>3.9</v>
      </c>
      <c r="C18" s="10">
        <v>4</v>
      </c>
      <c r="R18" s="14" t="s">
        <v>541</v>
      </c>
      <c r="S18" s="14" t="s">
        <v>532</v>
      </c>
      <c r="T18" s="16">
        <v>8950000</v>
      </c>
    </row>
    <row r="19" spans="1:20" x14ac:dyDescent="0.3">
      <c r="A19" s="14" t="s">
        <v>505</v>
      </c>
      <c r="B19" s="10">
        <v>3.7</v>
      </c>
      <c r="C19" s="10">
        <v>3</v>
      </c>
      <c r="R19" s="14" t="s">
        <v>542</v>
      </c>
      <c r="S19" s="14" t="s">
        <v>543</v>
      </c>
      <c r="T19" s="16">
        <v>6850000</v>
      </c>
    </row>
    <row r="20" spans="1:20" x14ac:dyDescent="0.3">
      <c r="A20" s="14" t="s">
        <v>506</v>
      </c>
      <c r="B20" s="10">
        <v>17.600000000000001</v>
      </c>
      <c r="C20" s="10">
        <v>17</v>
      </c>
      <c r="R20" s="14" t="s">
        <v>544</v>
      </c>
      <c r="S20" s="14" t="s">
        <v>543</v>
      </c>
      <c r="T20" s="16">
        <v>7250000</v>
      </c>
    </row>
    <row r="21" spans="1:20" ht="28.8" x14ac:dyDescent="0.3">
      <c r="A21" s="14" t="s">
        <v>507</v>
      </c>
      <c r="B21" s="10">
        <v>21.8</v>
      </c>
      <c r="C21" s="10">
        <v>19</v>
      </c>
      <c r="R21" s="14" t="s">
        <v>545</v>
      </c>
      <c r="S21" s="14" t="s">
        <v>543</v>
      </c>
      <c r="T21" s="16">
        <v>8150000</v>
      </c>
    </row>
    <row r="22" spans="1:20" x14ac:dyDescent="0.3">
      <c r="A22" s="14" t="s">
        <v>508</v>
      </c>
      <c r="B22" s="10">
        <v>22.5</v>
      </c>
      <c r="C22" s="10">
        <v>20</v>
      </c>
      <c r="R22" s="14" t="s">
        <v>546</v>
      </c>
      <c r="S22" s="14" t="s">
        <v>543</v>
      </c>
      <c r="T22" s="16">
        <v>14850000</v>
      </c>
    </row>
    <row r="23" spans="1:20" x14ac:dyDescent="0.3">
      <c r="A23" s="14" t="s">
        <v>509</v>
      </c>
      <c r="B23" s="10">
        <v>3.5</v>
      </c>
      <c r="C23" s="10">
        <v>3</v>
      </c>
      <c r="R23" s="14" t="s">
        <v>547</v>
      </c>
      <c r="S23" s="14" t="s">
        <v>543</v>
      </c>
      <c r="T23" s="16">
        <v>18750000</v>
      </c>
    </row>
    <row r="24" spans="1:20" x14ac:dyDescent="0.3">
      <c r="A24" s="14" t="s">
        <v>510</v>
      </c>
      <c r="B24" s="10">
        <v>34.6</v>
      </c>
      <c r="C24" s="10">
        <v>30</v>
      </c>
      <c r="R24" s="14" t="s">
        <v>548</v>
      </c>
      <c r="S24" s="14" t="s">
        <v>543</v>
      </c>
      <c r="T24" s="16">
        <v>12850000</v>
      </c>
    </row>
    <row r="25" spans="1:20" x14ac:dyDescent="0.3">
      <c r="A25" s="14" t="s">
        <v>511</v>
      </c>
      <c r="B25" s="10">
        <v>23.9</v>
      </c>
      <c r="C25" s="10">
        <v>21</v>
      </c>
      <c r="R25" s="14" t="s">
        <v>549</v>
      </c>
      <c r="S25" s="14" t="s">
        <v>543</v>
      </c>
      <c r="T25" s="16">
        <v>9250000</v>
      </c>
    </row>
    <row r="26" spans="1:20" x14ac:dyDescent="0.3">
      <c r="A26" s="14" t="s">
        <v>512</v>
      </c>
      <c r="B26" s="10">
        <v>4.5</v>
      </c>
      <c r="C26" s="10">
        <v>5</v>
      </c>
      <c r="R26" s="14" t="s">
        <v>550</v>
      </c>
      <c r="S26" s="14" t="s">
        <v>543</v>
      </c>
      <c r="T26" s="16">
        <v>5950000</v>
      </c>
    </row>
    <row r="27" spans="1:20" x14ac:dyDescent="0.3">
      <c r="A27" s="14" t="s">
        <v>513</v>
      </c>
      <c r="B27" s="10">
        <v>39.700000000000003</v>
      </c>
      <c r="C27" s="10">
        <v>35</v>
      </c>
      <c r="R27" s="14" t="s">
        <v>551</v>
      </c>
      <c r="S27" s="14" t="s">
        <v>543</v>
      </c>
      <c r="T27" s="16">
        <v>4850000</v>
      </c>
    </row>
    <row r="28" spans="1:20" x14ac:dyDescent="0.3">
      <c r="A28" s="14" t="s">
        <v>514</v>
      </c>
      <c r="B28" s="10">
        <v>12.4</v>
      </c>
      <c r="C28" s="10">
        <v>12</v>
      </c>
      <c r="R28" s="14" t="s">
        <v>552</v>
      </c>
      <c r="S28" s="14" t="s">
        <v>543</v>
      </c>
      <c r="T28" s="16">
        <v>4650000</v>
      </c>
    </row>
    <row r="29" spans="1:20" x14ac:dyDescent="0.3">
      <c r="A29" s="14" t="s">
        <v>515</v>
      </c>
      <c r="B29" s="10">
        <v>25.3</v>
      </c>
      <c r="C29" s="10">
        <v>22</v>
      </c>
      <c r="R29" s="14" t="s">
        <v>553</v>
      </c>
      <c r="S29" s="14" t="s">
        <v>543</v>
      </c>
      <c r="T29" s="16">
        <v>7150000</v>
      </c>
    </row>
    <row r="30" spans="1:20" x14ac:dyDescent="0.3">
      <c r="A30" s="14" t="s">
        <v>517</v>
      </c>
      <c r="B30" s="10">
        <v>8.6999999999999993</v>
      </c>
      <c r="C30" s="10">
        <v>9</v>
      </c>
      <c r="R30" s="14" t="s">
        <v>554</v>
      </c>
      <c r="S30" s="14" t="s">
        <v>543</v>
      </c>
      <c r="T30" s="16">
        <v>5250000</v>
      </c>
    </row>
    <row r="31" spans="1:20" x14ac:dyDescent="0.3">
      <c r="A31" s="14" t="s">
        <v>516</v>
      </c>
      <c r="B31" s="10">
        <v>3.2</v>
      </c>
      <c r="C31" s="10">
        <v>3</v>
      </c>
      <c r="R31" s="14" t="s">
        <v>555</v>
      </c>
      <c r="S31" s="14" t="s">
        <v>543</v>
      </c>
      <c r="T31" s="16">
        <v>3950000</v>
      </c>
    </row>
    <row r="32" spans="1:20" x14ac:dyDescent="0.3">
      <c r="A32" s="14" t="s">
        <v>518</v>
      </c>
      <c r="B32" s="10">
        <v>6.4</v>
      </c>
      <c r="C32" s="29">
        <v>7</v>
      </c>
      <c r="D32" s="12"/>
      <c r="E32" s="12"/>
      <c r="R32" s="14" t="s">
        <v>556</v>
      </c>
      <c r="S32" s="14" t="s">
        <v>557</v>
      </c>
      <c r="T32" s="16">
        <v>8950000</v>
      </c>
    </row>
    <row r="33" spans="18:20" x14ac:dyDescent="0.3">
      <c r="R33" s="14" t="s">
        <v>558</v>
      </c>
      <c r="S33" s="14" t="s">
        <v>557</v>
      </c>
      <c r="T33" s="16">
        <v>3250000</v>
      </c>
    </row>
    <row r="34" spans="18:20" x14ac:dyDescent="0.3">
      <c r="R34" s="14" t="s">
        <v>559</v>
      </c>
      <c r="S34" s="14" t="s">
        <v>560</v>
      </c>
      <c r="T34" s="16">
        <v>6250000</v>
      </c>
    </row>
    <row r="35" spans="18:20" x14ac:dyDescent="0.3">
      <c r="R35" s="14" t="s">
        <v>561</v>
      </c>
      <c r="S35" s="14" t="s">
        <v>560</v>
      </c>
      <c r="T35" s="16">
        <v>4750000</v>
      </c>
    </row>
    <row r="36" spans="18:20" x14ac:dyDescent="0.3">
      <c r="R36" s="14" t="s">
        <v>562</v>
      </c>
      <c r="S36" s="14" t="s">
        <v>560</v>
      </c>
      <c r="T36" s="16">
        <v>5450000</v>
      </c>
    </row>
    <row r="37" spans="18:20" x14ac:dyDescent="0.3">
      <c r="R37" s="14" t="s">
        <v>563</v>
      </c>
      <c r="S37" s="14" t="s">
        <v>560</v>
      </c>
      <c r="T37" s="16">
        <v>3850000</v>
      </c>
    </row>
    <row r="38" spans="18:20" x14ac:dyDescent="0.3">
      <c r="R38" s="14" t="s">
        <v>564</v>
      </c>
      <c r="S38" s="14" t="s">
        <v>560</v>
      </c>
      <c r="T38" s="16">
        <v>2950000</v>
      </c>
    </row>
    <row r="39" spans="18:20" x14ac:dyDescent="0.3">
      <c r="R39" s="14" t="s">
        <v>565</v>
      </c>
      <c r="S39" s="14" t="s">
        <v>560</v>
      </c>
      <c r="T39" s="16">
        <v>2250000</v>
      </c>
    </row>
    <row r="40" spans="18:20" x14ac:dyDescent="0.3">
      <c r="R40" s="14" t="s">
        <v>566</v>
      </c>
      <c r="S40" s="14" t="s">
        <v>560</v>
      </c>
      <c r="T40" s="16">
        <v>3150000</v>
      </c>
    </row>
    <row r="41" spans="18:20" x14ac:dyDescent="0.3">
      <c r="R41" s="14" t="s">
        <v>567</v>
      </c>
      <c r="S41" s="14" t="s">
        <v>560</v>
      </c>
      <c r="T41" s="16">
        <v>2150000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5190-6214-4911-AB1D-C66D9B7819C2}">
  <dimension ref="A1:B9"/>
  <sheetViews>
    <sheetView tabSelected="1" workbookViewId="0">
      <selection activeCell="F16" sqref="F16"/>
    </sheetView>
  </sheetViews>
  <sheetFormatPr defaultRowHeight="14.4" x14ac:dyDescent="0.3"/>
  <cols>
    <col min="1" max="1" width="22.5546875" customWidth="1"/>
    <col min="2" max="2" width="16.5546875" customWidth="1"/>
  </cols>
  <sheetData>
    <row r="1" spans="1:2" ht="28.8" x14ac:dyDescent="0.3">
      <c r="A1" s="32" t="s">
        <v>570</v>
      </c>
      <c r="B1" s="33" t="s">
        <v>571</v>
      </c>
    </row>
    <row r="2" spans="1:2" x14ac:dyDescent="0.3">
      <c r="A2" s="34" t="s">
        <v>572</v>
      </c>
      <c r="B2" s="35">
        <v>50000</v>
      </c>
    </row>
    <row r="3" spans="1:2" ht="28.8" x14ac:dyDescent="0.3">
      <c r="A3" s="34" t="s">
        <v>573</v>
      </c>
      <c r="B3" s="35">
        <v>12500</v>
      </c>
    </row>
    <row r="4" spans="1:2" ht="28.8" x14ac:dyDescent="0.3">
      <c r="A4" s="34" t="s">
        <v>574</v>
      </c>
      <c r="B4" s="35">
        <v>8000</v>
      </c>
    </row>
    <row r="5" spans="1:2" ht="28.8" x14ac:dyDescent="0.3">
      <c r="A5" s="34" t="s">
        <v>575</v>
      </c>
      <c r="B5" s="35">
        <v>5200</v>
      </c>
    </row>
    <row r="6" spans="1:2" ht="28.8" x14ac:dyDescent="0.3">
      <c r="A6" s="34" t="s">
        <v>576</v>
      </c>
      <c r="B6" s="35">
        <v>3600</v>
      </c>
    </row>
    <row r="7" spans="1:2" x14ac:dyDescent="0.3">
      <c r="A7" s="34" t="s">
        <v>577</v>
      </c>
      <c r="B7" s="35">
        <v>2450</v>
      </c>
    </row>
    <row r="8" spans="1:2" ht="28.8" x14ac:dyDescent="0.3">
      <c r="A8" s="34" t="s">
        <v>578</v>
      </c>
      <c r="B8" s="35">
        <v>1850</v>
      </c>
    </row>
    <row r="9" spans="1:2" x14ac:dyDescent="0.3">
      <c r="A9" s="34" t="s">
        <v>579</v>
      </c>
      <c r="B9" s="35">
        <v>1420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Defect Pareto</vt:lpstr>
      <vt:lpstr>Waterfall Chart</vt:lpstr>
      <vt:lpstr>Production Length</vt:lpstr>
      <vt:lpstr>Histogram data</vt:lpstr>
      <vt:lpstr>Dual Axis</vt:lpstr>
      <vt:lpstr>MAp Chart</vt:lpstr>
      <vt:lpstr>Funnel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Mishra</dc:creator>
  <cp:lastModifiedBy>NAVEEN Mishra</cp:lastModifiedBy>
  <dcterms:created xsi:type="dcterms:W3CDTF">2026-08-05T05:45:31Z</dcterms:created>
  <dcterms:modified xsi:type="dcterms:W3CDTF">2026-08-09T04:21:25Z</dcterms:modified>
</cp:coreProperties>
</file>